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640" firstSheet="3" activeTab="10"/>
  </bookViews>
  <sheets>
    <sheet name="Վարդանյան" sheetId="3" r:id="rId1"/>
    <sheet name="Հունա" sheetId="4" r:id="rId2"/>
    <sheet name="Բռնցքամ" sheetId="5" r:id="rId3"/>
    <sheet name="Սամբո" sheetId="8" r:id="rId4"/>
    <sheet name="Շախմատ" sheetId="10" r:id="rId5"/>
    <sheet name="Հրաձիգ" sheetId="11" r:id="rId6"/>
    <sheet name="Սարգսյան" sheetId="13" r:id="rId7"/>
    <sheet name="Համալիր" sheetId="14" r:id="rId8"/>
    <sheet name="Ազատ ոճ" sheetId="15" r:id="rId9"/>
    <sheet name="Աթլիտիկա" sheetId="16" r:id="rId10"/>
    <sheet name="շերամի 5 երաժշտ" sheetId="20" r:id="rId11"/>
    <sheet name="Лист2" sheetId="19" r:id="rId12"/>
  </sheets>
  <definedNames>
    <definedName name="_xlnm.Print_Area" localSheetId="8">'Ազատ ոճ'!$A$1:$F$56</definedName>
    <definedName name="_xlnm.Print_Area" localSheetId="9">Աթլիտիկա!$A$1:$F$54</definedName>
    <definedName name="_xlnm.Print_Area" localSheetId="2">Բռնցքամ!$A$1:$F$56</definedName>
    <definedName name="_xlnm.Print_Area" localSheetId="7">Համալիր!$A$1:$F$53</definedName>
    <definedName name="_xlnm.Print_Area" localSheetId="1">Հունա!$A$1:$F$54</definedName>
    <definedName name="_xlnm.Print_Area" localSheetId="5">Հրաձիգ!$A$1:$F$53</definedName>
    <definedName name="_xlnm.Print_Area" localSheetId="4">Շախմատ!$A$1:$F$55</definedName>
    <definedName name="_xlnm.Print_Area" localSheetId="10">'շերամի 5 երաժշտ'!$A$1:$F$57</definedName>
    <definedName name="_xlnm.Print_Area" localSheetId="3">Սամբո!$A$1:$F$53</definedName>
    <definedName name="_xlnm.Print_Area" localSheetId="6">Սարգսյան!$A$1:$F$55</definedName>
  </definedNames>
  <calcPr calcId="124519"/>
</workbook>
</file>

<file path=xl/calcChain.xml><?xml version="1.0" encoding="utf-8"?>
<calcChain xmlns="http://schemas.openxmlformats.org/spreadsheetml/2006/main">
  <c r="F46" i="20"/>
  <c r="F44"/>
  <c r="E44"/>
  <c r="F43"/>
  <c r="D44"/>
  <c r="D46"/>
  <c r="E42"/>
  <c r="F42"/>
  <c r="E41"/>
  <c r="F41"/>
  <c r="E40"/>
  <c r="F40"/>
  <c r="E39"/>
  <c r="F39"/>
  <c r="E38"/>
  <c r="F38"/>
  <c r="E37"/>
  <c r="F37"/>
  <c r="E36"/>
  <c r="F36"/>
  <c r="E35"/>
  <c r="F35"/>
  <c r="F34"/>
  <c r="E34"/>
  <c r="E33"/>
  <c r="F33"/>
  <c r="D41" i="13"/>
  <c r="E40"/>
  <c r="F40"/>
  <c r="E40" i="3"/>
  <c r="E42"/>
  <c r="F32"/>
  <c r="F40"/>
  <c r="F32" i="10"/>
  <c r="F33"/>
  <c r="F34"/>
  <c r="F36"/>
  <c r="F37"/>
  <c r="F38"/>
  <c r="F36" i="15"/>
  <c r="F37"/>
  <c r="F40"/>
  <c r="F34"/>
  <c r="F34" i="14"/>
  <c r="F32"/>
  <c r="F33" i="13"/>
  <c r="F37"/>
  <c r="F32" i="11"/>
  <c r="F35"/>
  <c r="F36"/>
  <c r="F38"/>
  <c r="F31"/>
  <c r="F30" i="10"/>
  <c r="F35" i="8"/>
  <c r="F35" i="5"/>
  <c r="F40"/>
  <c r="F35" i="3"/>
  <c r="E33" i="14"/>
  <c r="F33"/>
  <c r="E34"/>
  <c r="E35"/>
  <c r="F35"/>
  <c r="E36"/>
  <c r="E41"/>
  <c r="E43"/>
  <c r="E37"/>
  <c r="F37"/>
  <c r="E38"/>
  <c r="F38"/>
  <c r="E39"/>
  <c r="F39"/>
  <c r="E40"/>
  <c r="F40"/>
  <c r="E32"/>
  <c r="E34" i="16"/>
  <c r="F34"/>
  <c r="E35"/>
  <c r="F35"/>
  <c r="E36"/>
  <c r="F36"/>
  <c r="E37"/>
  <c r="F37"/>
  <c r="E38"/>
  <c r="F38"/>
  <c r="E39"/>
  <c r="F39"/>
  <c r="E40"/>
  <c r="F40"/>
  <c r="E33"/>
  <c r="E41"/>
  <c r="E43"/>
  <c r="E35" i="15"/>
  <c r="F35"/>
  <c r="E36"/>
  <c r="E37"/>
  <c r="E38"/>
  <c r="F38"/>
  <c r="E39"/>
  <c r="F39"/>
  <c r="E40"/>
  <c r="E41"/>
  <c r="F41"/>
  <c r="E34"/>
  <c r="E42"/>
  <c r="E44"/>
  <c r="E32" i="13"/>
  <c r="F32"/>
  <c r="E33"/>
  <c r="E34"/>
  <c r="F34"/>
  <c r="E35"/>
  <c r="E41"/>
  <c r="F35"/>
  <c r="F41"/>
  <c r="F43"/>
  <c r="E36"/>
  <c r="F36"/>
  <c r="E37"/>
  <c r="E38"/>
  <c r="F38"/>
  <c r="E39"/>
  <c r="F39"/>
  <c r="E31"/>
  <c r="F31"/>
  <c r="E32" i="11"/>
  <c r="E41"/>
  <c r="E43"/>
  <c r="E33"/>
  <c r="F33"/>
  <c r="E34"/>
  <c r="F34"/>
  <c r="E35"/>
  <c r="E36"/>
  <c r="E37"/>
  <c r="F37"/>
  <c r="E38"/>
  <c r="E39"/>
  <c r="F39"/>
  <c r="E40"/>
  <c r="F40"/>
  <c r="E31"/>
  <c r="E31" i="10"/>
  <c r="F31"/>
  <c r="E32"/>
  <c r="E33"/>
  <c r="E34"/>
  <c r="E35"/>
  <c r="F35"/>
  <c r="E36"/>
  <c r="E37"/>
  <c r="E38"/>
  <c r="E39"/>
  <c r="F39"/>
  <c r="E40"/>
  <c r="F40"/>
  <c r="E41"/>
  <c r="F41"/>
  <c r="E42"/>
  <c r="F42"/>
  <c r="E30"/>
  <c r="E32" i="8"/>
  <c r="F32"/>
  <c r="E33"/>
  <c r="F33"/>
  <c r="E34"/>
  <c r="F34"/>
  <c r="E35"/>
  <c r="E36"/>
  <c r="F36"/>
  <c r="E37"/>
  <c r="F37"/>
  <c r="E38"/>
  <c r="F38"/>
  <c r="E31"/>
  <c r="F31"/>
  <c r="E32" i="5"/>
  <c r="F32"/>
  <c r="E33"/>
  <c r="F33"/>
  <c r="E34"/>
  <c r="F34"/>
  <c r="E35"/>
  <c r="E36"/>
  <c r="F36"/>
  <c r="E37"/>
  <c r="F37"/>
  <c r="E38"/>
  <c r="F38"/>
  <c r="E39"/>
  <c r="F39"/>
  <c r="E40"/>
  <c r="E41"/>
  <c r="F41"/>
  <c r="E31"/>
  <c r="F31"/>
  <c r="E32" i="4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33" i="3"/>
  <c r="F33"/>
  <c r="E34"/>
  <c r="F34"/>
  <c r="E35"/>
  <c r="E36"/>
  <c r="F36"/>
  <c r="E37"/>
  <c r="F37"/>
  <c r="E38"/>
  <c r="F38"/>
  <c r="E39"/>
  <c r="F39"/>
  <c r="E31" i="4"/>
  <c r="F31"/>
  <c r="E31" i="3"/>
  <c r="D39" i="8"/>
  <c r="D41"/>
  <c r="D45" i="10"/>
  <c r="D42" i="5"/>
  <c r="D44"/>
  <c r="F42" i="16"/>
  <c r="F43" i="15"/>
  <c r="F44"/>
  <c r="F42" i="14"/>
  <c r="F43"/>
  <c r="F42" i="13"/>
  <c r="F42" i="11"/>
  <c r="F43"/>
  <c r="F44" i="10"/>
  <c r="F40" i="8"/>
  <c r="F41"/>
  <c r="F43" i="5"/>
  <c r="F44"/>
  <c r="F43" i="4"/>
  <c r="F44"/>
  <c r="F41" i="3"/>
  <c r="F42"/>
  <c r="D41" i="16"/>
  <c r="D43"/>
  <c r="D41" i="14"/>
  <c r="D43"/>
  <c r="D42" i="4"/>
  <c r="D44"/>
  <c r="D40" i="3"/>
  <c r="D42"/>
  <c r="D41" i="11"/>
  <c r="D43"/>
  <c r="D43" i="13"/>
  <c r="D42" i="15"/>
  <c r="D44"/>
  <c r="E42" i="5"/>
  <c r="E44"/>
  <c r="F33" i="16"/>
  <c r="F41"/>
  <c r="F43"/>
  <c r="E43" i="13"/>
  <c r="F41" i="11"/>
  <c r="F43" i="10"/>
  <c r="F45"/>
  <c r="E43"/>
  <c r="E45"/>
  <c r="F39" i="8"/>
  <c r="E39"/>
  <c r="E41"/>
  <c r="F42" i="5"/>
  <c r="F42" i="4"/>
  <c r="E42"/>
  <c r="E44"/>
  <c r="F31" i="3"/>
  <c r="F42" i="15"/>
  <c r="F36" i="14"/>
  <c r="F41"/>
  <c r="E46" i="20"/>
</calcChain>
</file>

<file path=xl/sharedStrings.xml><?xml version="1.0" encoding="utf-8"?>
<sst xmlns="http://schemas.openxmlformats.org/spreadsheetml/2006/main" count="383" uniqueCount="98">
  <si>
    <t>Մեթոդիստ</t>
  </si>
  <si>
    <t>Բուժքույր</t>
  </si>
  <si>
    <t>Գ.Ալեքսանյան</t>
  </si>
  <si>
    <t>Հ.Հարությունյան</t>
  </si>
  <si>
    <t>Հ.Խալիկյան</t>
  </si>
  <si>
    <t>Հ.Մկրտչյան</t>
  </si>
  <si>
    <t>Ա.Տիրային</t>
  </si>
  <si>
    <t>Ա.Կիրակոսյան</t>
  </si>
  <si>
    <t>Ա.Խաչատրյան</t>
  </si>
  <si>
    <t>Հ Ա Ս Տ Ի Ք Ա Ց ՈՒ Ց Ա Կ</t>
  </si>
  <si>
    <t>Հ/Հ</t>
  </si>
  <si>
    <t>Հաստիքի անվանում</t>
  </si>
  <si>
    <t>Տարեկան աշխատավարձ</t>
  </si>
  <si>
    <t>Տնօրեն</t>
  </si>
  <si>
    <t>Ուսմասվար</t>
  </si>
  <si>
    <t>Հաշվապահ</t>
  </si>
  <si>
    <t>Մարզիչ</t>
  </si>
  <si>
    <t>Հավաքարար</t>
  </si>
  <si>
    <t>Պահակ</t>
  </si>
  <si>
    <t>Ընդամենը աշխատավարձ</t>
  </si>
  <si>
    <t>Հավելավճար</t>
  </si>
  <si>
    <t>ԸՆԴԱՄԵՆԸ</t>
  </si>
  <si>
    <t>Համայնքապետարանի աշխատակազմի ֆիզկուլտուրայի և սպորտի բաժնի պետ</t>
  </si>
  <si>
    <t>Մ.Ղազարյան</t>
  </si>
  <si>
    <t>Համայնքապետարանի աշխատակազմի ֆինանսատնտեսագիտական բաժնի գլխավոր մասնագետ</t>
  </si>
  <si>
    <t>Ա.Ներսիսյան</t>
  </si>
  <si>
    <t>կ.տ</t>
  </si>
  <si>
    <t>Գործավարուհի</t>
  </si>
  <si>
    <t>Բանվոր</t>
  </si>
  <si>
    <t>Հնոցապահ</t>
  </si>
  <si>
    <t>Փոխտնօրեն</t>
  </si>
  <si>
    <t>Աշխատողների թվաքանակ  21</t>
  </si>
  <si>
    <t>Բուժ.քույր</t>
  </si>
  <si>
    <t>Աշխատողների թվաքանակ  27</t>
  </si>
  <si>
    <t>Գլխ.մասնագետ</t>
  </si>
  <si>
    <t>Համակարգչի օպերատոր</t>
  </si>
  <si>
    <t>Գրադարանավար</t>
  </si>
  <si>
    <t>Աշխատողների թվաքանակ  19</t>
  </si>
  <si>
    <t>Զենքի վարպետ</t>
  </si>
  <si>
    <t>Զենքի պահեստապետ</t>
  </si>
  <si>
    <t>Հանդերձապահ</t>
  </si>
  <si>
    <t>Աշխատողների թվաքանակ  26</t>
  </si>
  <si>
    <t>Տնտեսվար</t>
  </si>
  <si>
    <t>Հայաստանի Հանրապետության Շիրակի մարզի Գյումրի համայնքի</t>
  </si>
  <si>
    <t xml:space="preserve">Ամսական աշխատավարձ </t>
  </si>
  <si>
    <t>Արամ Սարգսյանի անվան խաղերի մանկապատանեկան  մարզադպրոց ՀՈԱԿ</t>
  </si>
  <si>
    <t>Ազատ ոճի ըմբշամարտի մանկապատանեկան մարզադպրոց ՀՈԱԿ</t>
  </si>
  <si>
    <t>Սամբո-ձյուդոյի մանկապատանեկան մարզադպրոց ՀՈԱԿ</t>
  </si>
  <si>
    <t>Հրաձգության մանկապատանեկան մարզադպրոց ՀՈԱԿ</t>
  </si>
  <si>
    <t>Յու.Վարդանյանի անվան ծանրամարտի մանկապատանեկան մարզադպրոց ՀՈԱԿ</t>
  </si>
  <si>
    <t>Ա.Ալեքսանյանի անվան հունա-հռոմեական ըմբշամարտի մանկապատանեկան մարզադպրոց ՀՈԱԿ</t>
  </si>
  <si>
    <t>Շախմատի մանկապատանեկան մարզադպրոց ՀՈԱԿ</t>
  </si>
  <si>
    <t>Աթլետիկայի մանկապատանեկան մարզադպրոց ՀՈԱԿ</t>
  </si>
  <si>
    <t>Բռնցքամարտի մանկապատանեկան մարզադպրոց ՀՈԱԿ</t>
  </si>
  <si>
    <t>Համալիր մանկապատանեկան մարզադպրոց ՀՈԱԿ</t>
  </si>
  <si>
    <t>Աշխատողների թվաքանակ  28</t>
  </si>
  <si>
    <t>Հաստիքային միավոր (դրույք)</t>
  </si>
  <si>
    <t>(ՀՀ դրամ)</t>
  </si>
  <si>
    <t>Լ.Հաշարյան</t>
  </si>
  <si>
    <t>Պաշտոնային դրույքաչափ</t>
  </si>
  <si>
    <t>Տնօրենի ժ/պ</t>
  </si>
  <si>
    <t>Տնօրեն ժ/պ</t>
  </si>
  <si>
    <t>Ս.Ունուսյան</t>
  </si>
  <si>
    <t>Աշխատողների թվաքանակ  24</t>
  </si>
  <si>
    <t>Աշխատողների թվաքանակ  23</t>
  </si>
  <si>
    <t xml:space="preserve">&lt;&lt;ՀԱՎԵԼՎԱԾ N 29  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</si>
  <si>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&lt;&lt;ՀԱՎԵԼՎԱԾ N 27  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</si>
  <si>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ՀԱՎԵԼՎԱԾ N 2                                                Հայաստանի Հանրապետության Շիրակի մարզի Գյումրի համայնքի ավագանու 2022 թվականի           ապրիլի                                                                                                           N                 որոշման                         </t>
  </si>
  <si>
    <t xml:space="preserve">ՀԱՎԵԼՎԱԾ N 3                                              Հայաստանի Հանրապետության Շիրակի մարզի Գյումրի համայնքի ավագանու 2021 թվականի                ապրիլի                                                                                                         N                որոշման                         </t>
  </si>
  <si>
    <t xml:space="preserve">&lt;&lt;ՀԱՎԵԼՎԱԾ N 32  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</si>
  <si>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ՀԱՎԵԼՎԱԾ N 4                                                Հայաստանի Հանրապետության Շիրակի մարզի Գյումրի համայնքի ավագանու 2022 թվականի        ապրիլի                                                                                                          N                 որոշման                         </t>
  </si>
  <si>
    <t xml:space="preserve">&lt;&lt;ՀԱՎԵԼՎԱԾ N 22 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</si>
  <si>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ՀԱՎԵԼՎԱԾ N 5                                            Հայաստանի Հանրապետության Շիրակի մարզի Գյումրի համայնքի ավագանու 2022 թվականի    ապրիլի                                                                                                          N                 որոշման                         </t>
  </si>
  <si>
    <t xml:space="preserve">&lt;&lt;ՀԱՎԵԼՎԱԾ N 30 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</si>
  <si>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ՀԱՎԵԼՎԱԾ N 6                                            Հայաստանի Հանրապետության Շիրակի մարզի Գյումրի համայնքի ավագանու 2021 թվականի   ապրիլի                                                                                                          N                 որոշման                         </t>
  </si>
  <si>
    <t xml:space="preserve">&lt;&lt;ՀԱՎԵԼՎԱԾ N 24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</si>
  <si>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ՀԱՎԵԼՎԱԾ 7                                                                                              Հայաստանի Հանրապետության Շիրակի մարզի Գյումրի համայնքի ավագանու 2021 թվականի    ապրիլի                                                                                                             N                որոշման                         </t>
  </si>
  <si>
    <t xml:space="preserve">&lt;&lt;ՀԱՎԵԼՎԱԾ N 23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</si>
  <si>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ՀԱՎԵԼՎԱԾ N 8                                          Հայաստանի Հանրապետության Շիրակի մարզի Գյումրի համայնքի ավագանու 2021 թվականի    ապրիլի                                                                                                          N                 որոշման                         </t>
  </si>
  <si>
    <t xml:space="preserve">&lt;&lt;ՀԱՎԵԼՎԱԾ N 34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</si>
  <si>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ՀԱՎԵԼՎԱԾ N 9                                                                  Հայաստանի Հանրապետության Շիրակի մարզի Գյումրի համայնքի ավագանու 2022 թվականի     ապրիլի                                                                                                          N                 որոշման                         </t>
  </si>
  <si>
    <t xml:space="preserve">&lt;&lt;ՀԱՎԵԼՎԱԾ N 20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</si>
  <si>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ՀԱՎԵԼՎԱԾ N 10                                                 Հայաստանի Հանրապետության Շիրակի մարզի Գյումրի համայնքի ավագանու 2022 թվականի     ապրիլի                                                                                                        N                 որոշման                         </t>
  </si>
  <si>
    <t xml:space="preserve">&lt;&lt;ՀԱՎԵԼՎԱԾ N 31                                              Հայաստանի Հանրապետության Շիրակի մարզի Գյումրի համայնքի ավագանու 2021 թվականի             27-ը դեկտեմբերի                                                                                                          N   282- Ա որոշման&gt;&gt;                         </t>
  </si>
  <si>
    <t xml:space="preserve">ՀԱՎԵԼՎԱԾ N 11                                         Հայաստանի Հանրապետության Շիրակի մարզի Գյումրի համայնքի ավագանու 2022 թվականի      ապրիլի                                                                                                   N                որոշման                         </t>
  </si>
  <si>
    <t>Է.Խաչատրյան</t>
  </si>
  <si>
    <t>Շերամի անվան թիվ 5 երաժշտական դպրոց ՀՈԱԿ</t>
  </si>
  <si>
    <t>Աշխատողների թվաքանակ  44</t>
  </si>
  <si>
    <t>Դասատու 18 ժամ</t>
  </si>
  <si>
    <t>Դասատու 24 ժամ</t>
  </si>
  <si>
    <t>Գործավար</t>
  </si>
  <si>
    <t>Լ.Թովմասյան</t>
  </si>
  <si>
    <t>Գ.Մալխասյան</t>
  </si>
  <si>
    <t xml:space="preserve">ՀԱՎԵԼՎԱԾ N 1                                        Հայաստանի Հանրապետության Շիրակի մարզի Գյումրի համայնքի ավագանու 2022 թվականի      ապրիլի                                                                                                   N                որոշման                         </t>
  </si>
  <si>
    <t xml:space="preserve">&lt;&lt;ՀԱՎԵԼՎԱԾ N 3                                             Հայաստանի Հանրապետության Շիրակի մարզի Գյումրի համայնքի ավագանու 2022թվականի             08-ը դեկտեմբերի                                                                                                          N   11- Ա որոշման&gt;&gt;                         </t>
  </si>
  <si>
    <t>Պետ պատվեր</t>
  </si>
  <si>
    <t>Համայնքապետարանի աշխատակազմի մշակույթի և երիտասարդության հարցերի  բաժնի պետ</t>
  </si>
  <si>
    <t xml:space="preserve">Տնօրեն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</si>
</sst>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12"/>
      <name val="Times Armenian"/>
      <family val="1"/>
    </font>
    <font>
      <b/>
      <sz val="12"/>
      <name val="Arial Armenian"/>
      <family val="2"/>
    </font>
    <font>
      <sz val="12"/>
      <name val="Arial Armenian"/>
      <family val="2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vertAlign val="superscript"/>
      <sz val="12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indent="2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3" fontId="8" fillId="0" borderId="4" xfId="0" applyNumberFormat="1" applyFont="1" applyBorder="1" applyAlignment="1">
      <alignment horizontal="center" vertical="top" wrapText="1"/>
    </xf>
    <xf numFmtId="3" fontId="15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0" fontId="9" fillId="0" borderId="6" xfId="0" applyFont="1" applyBorder="1"/>
    <xf numFmtId="3" fontId="7" fillId="0" borderId="6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Border="1"/>
    <xf numFmtId="0" fontId="14" fillId="0" borderId="0" xfId="0" applyFont="1" applyAlignment="1">
      <alignment horizontal="center"/>
    </xf>
    <xf numFmtId="0" fontId="8" fillId="0" borderId="11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1" fillId="0" borderId="12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3" fontId="7" fillId="0" borderId="13" xfId="0" applyNumberFormat="1" applyFont="1" applyBorder="1" applyAlignment="1">
      <alignment horizontal="center" vertical="top"/>
    </xf>
    <xf numFmtId="0" fontId="9" fillId="0" borderId="12" xfId="0" applyFont="1" applyBorder="1"/>
    <xf numFmtId="0" fontId="9" fillId="0" borderId="5" xfId="0" applyFont="1" applyBorder="1"/>
    <xf numFmtId="3" fontId="7" fillId="0" borderId="5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14" xfId="0" applyFont="1" applyBorder="1"/>
    <xf numFmtId="3" fontId="7" fillId="0" borderId="15" xfId="0" applyNumberFormat="1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Alignment="1">
      <alignment horizontal="left"/>
    </xf>
    <xf numFmtId="3" fontId="7" fillId="0" borderId="16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/>
    <xf numFmtId="0" fontId="8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3" fontId="7" fillId="0" borderId="13" xfId="0" applyNumberFormat="1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0" fontId="9" fillId="0" borderId="0" xfId="0" applyFont="1" applyBorder="1" applyAlignment="1"/>
    <xf numFmtId="0" fontId="12" fillId="0" borderId="0" xfId="0" applyFont="1" applyAlignment="1"/>
    <xf numFmtId="3" fontId="7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8" fillId="0" borderId="11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0" fontId="8" fillId="0" borderId="17" xfId="0" applyFont="1" applyBorder="1" applyAlignment="1">
      <alignment horizontal="right" vertical="top" wrapText="1"/>
    </xf>
    <xf numFmtId="0" fontId="7" fillId="0" borderId="18" xfId="0" applyFont="1" applyBorder="1" applyAlignment="1">
      <alignment horizontal="center" vertical="top" wrapText="1"/>
    </xf>
    <xf numFmtId="0" fontId="9" fillId="0" borderId="9" xfId="0" applyFont="1" applyBorder="1"/>
    <xf numFmtId="0" fontId="9" fillId="0" borderId="19" xfId="0" applyFont="1" applyBorder="1"/>
    <xf numFmtId="0" fontId="7" fillId="0" borderId="6" xfId="0" applyFont="1" applyBorder="1"/>
    <xf numFmtId="3" fontId="7" fillId="0" borderId="20" xfId="0" applyNumberFormat="1" applyFont="1" applyBorder="1" applyAlignment="1">
      <alignment horizontal="center" vertical="top"/>
    </xf>
    <xf numFmtId="0" fontId="7" fillId="0" borderId="9" xfId="0" applyFont="1" applyBorder="1" applyAlignment="1">
      <alignment horizontal="center"/>
    </xf>
    <xf numFmtId="3" fontId="16" fillId="0" borderId="10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 vertical="top"/>
    </xf>
    <xf numFmtId="3" fontId="8" fillId="0" borderId="6" xfId="0" applyNumberFormat="1" applyFont="1" applyBorder="1" applyAlignment="1">
      <alignment horizontal="center" vertical="top" wrapText="1"/>
    </xf>
    <xf numFmtId="3" fontId="7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20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top" wrapText="1"/>
    </xf>
    <xf numFmtId="0" fontId="9" fillId="0" borderId="21" xfId="0" applyFont="1" applyBorder="1"/>
    <xf numFmtId="0" fontId="9" fillId="0" borderId="22" xfId="0" applyFont="1" applyBorder="1"/>
    <xf numFmtId="0" fontId="8" fillId="0" borderId="23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top" wrapText="1"/>
    </xf>
    <xf numFmtId="0" fontId="9" fillId="0" borderId="24" xfId="0" applyFont="1" applyBorder="1"/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6"/>
  <sheetViews>
    <sheetView topLeftCell="A4" workbookViewId="0">
      <selection activeCell="F41" sqref="F41"/>
    </sheetView>
  </sheetViews>
  <sheetFormatPr defaultRowHeight="12.75"/>
  <cols>
    <col min="1" max="1" width="6.42578125" customWidth="1"/>
    <col min="2" max="2" width="31.7109375" customWidth="1"/>
    <col min="3" max="3" width="18.28515625" customWidth="1"/>
    <col min="4" max="4" width="17.5703125" customWidth="1"/>
    <col min="5" max="5" width="17.7109375" customWidth="1"/>
    <col min="6" max="6" width="17.85546875" customWidth="1"/>
    <col min="7" max="7" width="1" hidden="1" customWidth="1"/>
  </cols>
  <sheetData>
    <row r="2" spans="1:7" ht="12.75" customHeight="1">
      <c r="D2" s="104" t="s">
        <v>67</v>
      </c>
      <c r="E2" s="104"/>
      <c r="F2" s="104"/>
    </row>
    <row r="3" spans="1:7" ht="12.75" customHeight="1">
      <c r="D3" s="104"/>
      <c r="E3" s="104"/>
      <c r="F3" s="104"/>
    </row>
    <row r="4" spans="1:7" ht="12.75" customHeight="1">
      <c r="D4" s="104"/>
      <c r="E4" s="104"/>
      <c r="F4" s="104"/>
    </row>
    <row r="5" spans="1:7" ht="12.75" customHeight="1">
      <c r="D5" s="104"/>
      <c r="E5" s="104"/>
      <c r="F5" s="104"/>
    </row>
    <row r="6" spans="1:7" ht="12.75" customHeight="1">
      <c r="D6" s="104"/>
      <c r="E6" s="104"/>
      <c r="F6" s="104"/>
    </row>
    <row r="7" spans="1:7" ht="12.75" customHeight="1">
      <c r="D7" s="104"/>
      <c r="E7" s="104"/>
      <c r="F7" s="104"/>
    </row>
    <row r="8" spans="1:7" ht="12.75" customHeight="1">
      <c r="D8" s="104"/>
      <c r="E8" s="104"/>
      <c r="F8" s="104"/>
    </row>
    <row r="10" spans="1:7" ht="12.75" customHeight="1">
      <c r="A10" s="8"/>
      <c r="B10" s="8"/>
      <c r="C10" s="8"/>
      <c r="D10" s="97"/>
      <c r="E10" s="97"/>
      <c r="F10" s="97"/>
      <c r="G10" s="97"/>
    </row>
    <row r="11" spans="1:7" ht="15" customHeight="1">
      <c r="A11" s="8"/>
      <c r="B11" s="8"/>
      <c r="C11" s="8"/>
      <c r="D11" s="104" t="s">
        <v>66</v>
      </c>
      <c r="E11" s="104"/>
      <c r="F11" s="104"/>
      <c r="G11" s="97"/>
    </row>
    <row r="12" spans="1:7" ht="15.75" customHeight="1">
      <c r="A12" s="8"/>
      <c r="B12" s="8"/>
      <c r="C12" s="8"/>
      <c r="D12" s="104"/>
      <c r="E12" s="104"/>
      <c r="F12" s="104"/>
      <c r="G12" s="97"/>
    </row>
    <row r="13" spans="1:7" ht="15.75" customHeight="1">
      <c r="A13" s="8"/>
      <c r="B13" s="8"/>
      <c r="C13" s="8"/>
      <c r="D13" s="104"/>
      <c r="E13" s="104"/>
      <c r="F13" s="104"/>
      <c r="G13" s="97"/>
    </row>
    <row r="14" spans="1:7" ht="15" customHeight="1">
      <c r="A14" s="8"/>
      <c r="B14" s="8"/>
      <c r="C14" s="8"/>
      <c r="D14" s="104"/>
      <c r="E14" s="104"/>
      <c r="F14" s="104"/>
      <c r="G14" s="97"/>
    </row>
    <row r="15" spans="1:7" ht="15" customHeight="1">
      <c r="A15" s="8"/>
      <c r="B15" s="8"/>
      <c r="C15" s="8"/>
      <c r="D15" s="104"/>
      <c r="E15" s="104"/>
      <c r="F15" s="104"/>
      <c r="G15" s="97"/>
    </row>
    <row r="16" spans="1:7" ht="17.25">
      <c r="A16" s="9"/>
      <c r="B16" s="8"/>
      <c r="C16" s="8"/>
      <c r="D16" s="104"/>
      <c r="E16" s="104"/>
      <c r="F16" s="104"/>
      <c r="G16" s="8"/>
    </row>
    <row r="17" spans="1:7" ht="17.25">
      <c r="A17" s="9"/>
      <c r="B17" s="8"/>
      <c r="C17" s="8"/>
      <c r="D17" s="8"/>
      <c r="E17" s="8"/>
      <c r="F17" s="8"/>
      <c r="G17" s="8"/>
    </row>
    <row r="18" spans="1:7" ht="16.5" customHeight="1">
      <c r="A18" s="8"/>
      <c r="B18" s="103" t="s">
        <v>9</v>
      </c>
      <c r="C18" s="103"/>
      <c r="D18" s="103"/>
      <c r="E18" s="103"/>
      <c r="F18" s="8"/>
      <c r="G18" s="8"/>
    </row>
    <row r="19" spans="1:7" ht="17.25">
      <c r="A19" s="10"/>
      <c r="B19" s="8"/>
      <c r="C19" s="8"/>
      <c r="D19" s="8"/>
      <c r="E19" s="8"/>
      <c r="F19" s="8"/>
      <c r="G19" s="8"/>
    </row>
    <row r="20" spans="1:7" ht="15.75" customHeight="1">
      <c r="A20" s="8"/>
      <c r="B20" s="103" t="s">
        <v>43</v>
      </c>
      <c r="C20" s="103"/>
      <c r="D20" s="103"/>
      <c r="E20" s="103"/>
      <c r="F20" s="103"/>
      <c r="G20" s="8"/>
    </row>
    <row r="21" spans="1:7" ht="17.25">
      <c r="A21" s="10"/>
      <c r="B21" s="8"/>
      <c r="C21" s="8"/>
      <c r="D21" s="8"/>
      <c r="E21" s="8"/>
      <c r="F21" s="8"/>
      <c r="G21" s="8"/>
    </row>
    <row r="22" spans="1:7" ht="35.25" customHeight="1">
      <c r="A22" s="10"/>
      <c r="B22" s="106" t="s">
        <v>49</v>
      </c>
      <c r="C22" s="106"/>
      <c r="D22" s="106"/>
      <c r="E22" s="106"/>
      <c r="F22" s="106"/>
      <c r="G22" s="8"/>
    </row>
    <row r="23" spans="1:7" ht="19.5">
      <c r="A23" s="8"/>
      <c r="B23" s="8"/>
      <c r="C23" s="8"/>
      <c r="D23" s="40"/>
      <c r="E23" s="40"/>
      <c r="F23" s="8"/>
      <c r="G23" s="8"/>
    </row>
    <row r="24" spans="1:7" ht="17.25">
      <c r="A24" s="10"/>
      <c r="B24" s="8"/>
      <c r="C24" s="8"/>
      <c r="D24" s="8"/>
      <c r="E24" s="8"/>
      <c r="F24" s="8"/>
      <c r="G24" s="8"/>
    </row>
    <row r="25" spans="1:7" ht="14.25">
      <c r="A25" s="11"/>
      <c r="B25" s="8"/>
      <c r="C25" s="8"/>
      <c r="D25" s="8"/>
      <c r="E25" s="8"/>
      <c r="F25" s="8"/>
      <c r="G25" s="8"/>
    </row>
    <row r="26" spans="1:7" ht="14.25">
      <c r="A26" s="8"/>
      <c r="B26" s="107" t="s">
        <v>63</v>
      </c>
      <c r="C26" s="107"/>
      <c r="D26" s="107"/>
      <c r="E26" s="107"/>
      <c r="F26" s="8"/>
      <c r="G26" s="8"/>
    </row>
    <row r="27" spans="1:7" ht="14.25">
      <c r="A27" s="12"/>
      <c r="B27" s="8"/>
      <c r="C27" s="8"/>
      <c r="D27" s="8"/>
      <c r="E27" s="8"/>
      <c r="F27" s="8"/>
      <c r="G27" s="8"/>
    </row>
    <row r="28" spans="1:7" ht="18" thickBot="1">
      <c r="A28" s="10"/>
      <c r="B28" s="8"/>
      <c r="C28" s="8"/>
      <c r="D28" s="8"/>
      <c r="E28" s="8"/>
      <c r="F28" s="8"/>
      <c r="G28" s="8"/>
    </row>
    <row r="29" spans="1:7" ht="30" customHeight="1">
      <c r="A29" s="99" t="s">
        <v>10</v>
      </c>
      <c r="B29" s="99" t="s">
        <v>11</v>
      </c>
      <c r="C29" s="73" t="s">
        <v>59</v>
      </c>
      <c r="D29" s="101" t="s">
        <v>56</v>
      </c>
      <c r="E29" s="14" t="s">
        <v>44</v>
      </c>
      <c r="F29" s="13" t="s">
        <v>12</v>
      </c>
      <c r="G29" s="8"/>
    </row>
    <row r="30" spans="1:7" ht="20.25" customHeight="1" thickBot="1">
      <c r="A30" s="100"/>
      <c r="B30" s="100"/>
      <c r="C30" s="15" t="s">
        <v>57</v>
      </c>
      <c r="D30" s="102"/>
      <c r="E30" s="15" t="s">
        <v>57</v>
      </c>
      <c r="F30" s="15" t="s">
        <v>57</v>
      </c>
      <c r="G30" s="8"/>
    </row>
    <row r="31" spans="1:7" s="5" customFormat="1" ht="16.5">
      <c r="A31" s="41">
        <v>1</v>
      </c>
      <c r="B31" s="17" t="s">
        <v>13</v>
      </c>
      <c r="C31" s="19">
        <v>110000</v>
      </c>
      <c r="D31" s="18">
        <v>1</v>
      </c>
      <c r="E31" s="19">
        <f>SUM(C31*D31)</f>
        <v>110000</v>
      </c>
      <c r="F31" s="20">
        <f>SUM(E31*12)</f>
        <v>1320000</v>
      </c>
      <c r="G31" s="7"/>
    </row>
    <row r="32" spans="1:7" s="5" customFormat="1" ht="16.5">
      <c r="A32" s="41">
        <v>2</v>
      </c>
      <c r="B32" s="17" t="s">
        <v>30</v>
      </c>
      <c r="C32" s="19">
        <v>100000</v>
      </c>
      <c r="D32" s="18">
        <v>1</v>
      </c>
      <c r="E32" s="19">
        <v>100000</v>
      </c>
      <c r="F32" s="20">
        <f>SUM(E32*12)</f>
        <v>1200000</v>
      </c>
      <c r="G32" s="7"/>
    </row>
    <row r="33" spans="1:7" s="5" customFormat="1" ht="16.5">
      <c r="A33" s="41">
        <v>3</v>
      </c>
      <c r="B33" s="22" t="s">
        <v>14</v>
      </c>
      <c r="C33" s="24">
        <v>100000</v>
      </c>
      <c r="D33" s="23">
        <v>1</v>
      </c>
      <c r="E33" s="19">
        <f t="shared" ref="E33:E39" si="0">SUM(C33*D33)</f>
        <v>100000</v>
      </c>
      <c r="F33" s="20">
        <f t="shared" ref="F33:F39" si="1">SUM(E33*12)</f>
        <v>1200000</v>
      </c>
      <c r="G33" s="7"/>
    </row>
    <row r="34" spans="1:7" s="5" customFormat="1" ht="16.5">
      <c r="A34" s="41">
        <v>4</v>
      </c>
      <c r="B34" s="22" t="s">
        <v>15</v>
      </c>
      <c r="C34" s="24">
        <v>95000</v>
      </c>
      <c r="D34" s="23">
        <v>1</v>
      </c>
      <c r="E34" s="19">
        <f t="shared" si="0"/>
        <v>95000</v>
      </c>
      <c r="F34" s="20">
        <f t="shared" si="1"/>
        <v>1140000</v>
      </c>
      <c r="G34" s="7"/>
    </row>
    <row r="35" spans="1:7" s="5" customFormat="1" ht="16.5">
      <c r="A35" s="41">
        <v>5</v>
      </c>
      <c r="B35" s="22" t="s">
        <v>0</v>
      </c>
      <c r="C35" s="24">
        <v>95000</v>
      </c>
      <c r="D35" s="23">
        <v>1</v>
      </c>
      <c r="E35" s="19">
        <f t="shared" si="0"/>
        <v>95000</v>
      </c>
      <c r="F35" s="20">
        <f t="shared" si="1"/>
        <v>1140000</v>
      </c>
      <c r="G35" s="7"/>
    </row>
    <row r="36" spans="1:7" s="5" customFormat="1" ht="16.5">
      <c r="A36" s="41">
        <v>6</v>
      </c>
      <c r="B36" s="22" t="s">
        <v>16</v>
      </c>
      <c r="C36" s="24">
        <v>95000</v>
      </c>
      <c r="D36" s="23">
        <v>15</v>
      </c>
      <c r="E36" s="19">
        <f t="shared" si="0"/>
        <v>1425000</v>
      </c>
      <c r="F36" s="20">
        <f t="shared" si="1"/>
        <v>17100000</v>
      </c>
      <c r="G36" s="7"/>
    </row>
    <row r="37" spans="1:7" s="5" customFormat="1" ht="16.5">
      <c r="A37" s="41">
        <v>7</v>
      </c>
      <c r="B37" s="22" t="s">
        <v>1</v>
      </c>
      <c r="C37" s="24">
        <v>95000</v>
      </c>
      <c r="D37" s="23">
        <v>1</v>
      </c>
      <c r="E37" s="19">
        <f t="shared" si="0"/>
        <v>95000</v>
      </c>
      <c r="F37" s="20">
        <f t="shared" si="1"/>
        <v>1140000</v>
      </c>
      <c r="G37" s="7"/>
    </row>
    <row r="38" spans="1:7" s="5" customFormat="1" ht="16.5">
      <c r="A38" s="41">
        <v>8</v>
      </c>
      <c r="B38" s="22" t="s">
        <v>17</v>
      </c>
      <c r="C38" s="24">
        <v>93300</v>
      </c>
      <c r="D38" s="23">
        <v>3</v>
      </c>
      <c r="E38" s="19">
        <f t="shared" si="0"/>
        <v>279900</v>
      </c>
      <c r="F38" s="20">
        <f t="shared" si="1"/>
        <v>3358800</v>
      </c>
      <c r="G38" s="7"/>
    </row>
    <row r="39" spans="1:7" s="5" customFormat="1" ht="16.5">
      <c r="A39" s="41">
        <v>9</v>
      </c>
      <c r="B39" s="22" t="s">
        <v>18</v>
      </c>
      <c r="C39" s="24">
        <v>93300</v>
      </c>
      <c r="D39" s="23">
        <v>2</v>
      </c>
      <c r="E39" s="19">
        <f t="shared" si="0"/>
        <v>186600</v>
      </c>
      <c r="F39" s="20">
        <f t="shared" si="1"/>
        <v>2239200</v>
      </c>
      <c r="G39" s="7"/>
    </row>
    <row r="40" spans="1:7" s="6" customFormat="1" ht="15.75" customHeight="1">
      <c r="A40" s="43"/>
      <c r="B40" s="26" t="s">
        <v>19</v>
      </c>
      <c r="C40" s="26"/>
      <c r="D40" s="44">
        <f>SUM(D26:D39)</f>
        <v>26</v>
      </c>
      <c r="E40" s="28">
        <f>SUM(E31:E39)</f>
        <v>2486500</v>
      </c>
      <c r="F40" s="45">
        <f>SUM(F31:F39)</f>
        <v>29838000</v>
      </c>
      <c r="G40" s="9"/>
    </row>
    <row r="41" spans="1:7" s="6" customFormat="1" ht="15.75" customHeight="1" thickBot="1">
      <c r="A41" s="75"/>
      <c r="B41" s="29" t="s">
        <v>20</v>
      </c>
      <c r="C41" s="29"/>
      <c r="D41" s="76"/>
      <c r="E41" s="30">
        <v>100000</v>
      </c>
      <c r="F41" s="77">
        <f>SUM(E41*12)</f>
        <v>1200000</v>
      </c>
      <c r="G41" s="9"/>
    </row>
    <row r="42" spans="1:7" s="6" customFormat="1" ht="15.75" customHeight="1" thickBot="1">
      <c r="A42" s="31"/>
      <c r="B42" s="32" t="s">
        <v>21</v>
      </c>
      <c r="C42" s="74"/>
      <c r="D42" s="78">
        <f>SUM(D40)</f>
        <v>26</v>
      </c>
      <c r="E42" s="34">
        <f>SUM(E40:E41)</f>
        <v>2586500</v>
      </c>
      <c r="F42" s="35">
        <f>SUM(F40:F41)</f>
        <v>31038000</v>
      </c>
      <c r="G42" s="9"/>
    </row>
    <row r="43" spans="1:7" s="6" customFormat="1" ht="15.75" customHeight="1">
      <c r="A43" s="39"/>
      <c r="B43" s="39"/>
      <c r="C43" s="39"/>
      <c r="D43" s="96"/>
      <c r="E43" s="95"/>
      <c r="F43" s="95"/>
      <c r="G43" s="9"/>
    </row>
    <row r="44" spans="1:7" s="6" customFormat="1" ht="15.75" customHeight="1">
      <c r="A44" s="39"/>
      <c r="B44" s="39"/>
      <c r="C44" s="39"/>
      <c r="D44" s="96"/>
      <c r="E44" s="95"/>
      <c r="F44" s="95"/>
      <c r="G44" s="9"/>
    </row>
    <row r="45" spans="1:7" ht="17.25">
      <c r="A45" s="36"/>
      <c r="B45" s="8"/>
      <c r="C45" s="8"/>
      <c r="D45" s="36"/>
      <c r="E45" s="8"/>
      <c r="F45" s="8"/>
      <c r="G45" s="8"/>
    </row>
    <row r="46" spans="1:7" ht="40.5" customHeight="1">
      <c r="A46" s="36"/>
      <c r="B46" s="105" t="s">
        <v>22</v>
      </c>
      <c r="C46" s="105"/>
      <c r="D46" s="38"/>
      <c r="E46" s="36"/>
      <c r="F46" s="36" t="s">
        <v>23</v>
      </c>
      <c r="G46" s="8"/>
    </row>
    <row r="47" spans="1:7" ht="17.25">
      <c r="A47" s="36"/>
      <c r="B47" s="9"/>
      <c r="C47" s="9"/>
      <c r="D47" s="36"/>
      <c r="E47" s="9"/>
      <c r="F47" s="9"/>
      <c r="G47" s="8"/>
    </row>
    <row r="48" spans="1:7" ht="17.25">
      <c r="A48" s="36"/>
      <c r="B48" s="9"/>
      <c r="C48" s="9"/>
      <c r="D48" s="36"/>
      <c r="E48" s="9"/>
      <c r="F48" s="9"/>
      <c r="G48" s="8"/>
    </row>
    <row r="49" spans="1:7" ht="17.25">
      <c r="A49" s="36"/>
      <c r="B49" s="36" t="s">
        <v>60</v>
      </c>
      <c r="C49" s="36"/>
      <c r="D49" s="9"/>
      <c r="E49" s="9"/>
      <c r="F49" s="36" t="s">
        <v>58</v>
      </c>
      <c r="G49" s="8"/>
    </row>
    <row r="50" spans="1:7" ht="17.25">
      <c r="A50" s="36"/>
      <c r="B50" s="36"/>
      <c r="C50" s="36"/>
      <c r="D50" s="9"/>
      <c r="E50" s="9"/>
      <c r="F50" s="36"/>
      <c r="G50" s="8"/>
    </row>
    <row r="51" spans="1:7" ht="17.25">
      <c r="A51" s="9"/>
      <c r="B51" s="36"/>
      <c r="C51" s="36"/>
      <c r="D51" s="9"/>
      <c r="E51" s="9"/>
      <c r="F51" s="39"/>
      <c r="G51" s="8"/>
    </row>
    <row r="52" spans="1:7" ht="59.25" customHeight="1">
      <c r="A52" s="9"/>
      <c r="B52" s="105" t="s">
        <v>24</v>
      </c>
      <c r="C52" s="105"/>
      <c r="D52" s="9"/>
      <c r="E52" s="9"/>
      <c r="F52" s="39" t="s">
        <v>25</v>
      </c>
      <c r="G52" s="8"/>
    </row>
    <row r="53" spans="1:7" ht="17.25">
      <c r="A53" s="9"/>
      <c r="B53" s="9"/>
      <c r="C53" s="9"/>
      <c r="D53" s="9"/>
      <c r="E53" s="9"/>
      <c r="F53" s="52"/>
      <c r="G53" s="8"/>
    </row>
    <row r="54" spans="1:7" ht="17.25">
      <c r="A54" s="9"/>
      <c r="B54" s="36"/>
      <c r="C54" s="36"/>
      <c r="D54" s="9"/>
      <c r="E54" s="36" t="s">
        <v>26</v>
      </c>
      <c r="F54" s="36"/>
      <c r="G54" s="8"/>
    </row>
    <row r="55" spans="1:7" ht="15">
      <c r="A55" s="1"/>
      <c r="B55" s="1"/>
      <c r="C55" s="1"/>
      <c r="D55" s="1"/>
      <c r="E55" s="3"/>
      <c r="F55" s="1"/>
    </row>
    <row r="56" spans="1:7" ht="15">
      <c r="A56" s="1"/>
      <c r="B56" s="1"/>
      <c r="C56" s="1"/>
      <c r="D56" s="1"/>
      <c r="E56" s="1"/>
      <c r="F56" s="1"/>
    </row>
  </sheetData>
  <mergeCells count="11">
    <mergeCell ref="D2:F8"/>
    <mergeCell ref="B46:C46"/>
    <mergeCell ref="B52:C52"/>
    <mergeCell ref="B22:F22"/>
    <mergeCell ref="B26:E26"/>
    <mergeCell ref="D11:F16"/>
    <mergeCell ref="A29:A30"/>
    <mergeCell ref="B29:B30"/>
    <mergeCell ref="D29:D30"/>
    <mergeCell ref="B18:E18"/>
    <mergeCell ref="B20:F20"/>
  </mergeCells>
  <printOptions horizontalCentered="1"/>
  <pageMargins left="0" right="0" top="0" bottom="0" header="0.31496062992125984" footer="0.51181102362204722"/>
  <pageSetup paperSize="9" scale="88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G61"/>
  <sheetViews>
    <sheetView topLeftCell="A4" workbookViewId="0">
      <selection activeCell="F42" sqref="F42"/>
    </sheetView>
  </sheetViews>
  <sheetFormatPr defaultRowHeight="12.75"/>
  <cols>
    <col min="1" max="1" width="6" customWidth="1"/>
    <col min="2" max="2" width="32" customWidth="1"/>
    <col min="3" max="3" width="16.85546875" customWidth="1"/>
    <col min="4" max="4" width="17.140625" customWidth="1"/>
    <col min="5" max="5" width="17.7109375" customWidth="1"/>
    <col min="6" max="6" width="18.28515625" customWidth="1"/>
    <col min="7" max="7" width="34.28515625" bestFit="1" customWidth="1"/>
  </cols>
  <sheetData>
    <row r="2" spans="1:6">
      <c r="D2" s="104" t="s">
        <v>84</v>
      </c>
      <c r="E2" s="104"/>
      <c r="F2" s="104"/>
    </row>
    <row r="3" spans="1:6">
      <c r="D3" s="104"/>
      <c r="E3" s="104"/>
      <c r="F3" s="104"/>
    </row>
    <row r="4" spans="1:6">
      <c r="D4" s="104"/>
      <c r="E4" s="104"/>
      <c r="F4" s="104"/>
    </row>
    <row r="5" spans="1:6">
      <c r="D5" s="104"/>
      <c r="E5" s="104"/>
      <c r="F5" s="104"/>
    </row>
    <row r="6" spans="1:6">
      <c r="D6" s="104"/>
      <c r="E6" s="104"/>
      <c r="F6" s="104"/>
    </row>
    <row r="7" spans="1:6">
      <c r="D7" s="104"/>
      <c r="E7" s="104"/>
      <c r="F7" s="104"/>
    </row>
    <row r="8" spans="1:6">
      <c r="D8" s="104"/>
      <c r="E8" s="104"/>
      <c r="F8" s="104"/>
    </row>
    <row r="9" spans="1:6" ht="13.5" customHeight="1">
      <c r="D9" s="104"/>
      <c r="E9" s="104"/>
      <c r="F9" s="104"/>
    </row>
    <row r="12" spans="1:6" ht="12.75" customHeight="1">
      <c r="A12" s="8"/>
      <c r="B12" s="8"/>
      <c r="C12" s="8"/>
      <c r="D12" s="104" t="s">
        <v>83</v>
      </c>
      <c r="E12" s="104"/>
      <c r="F12" s="104"/>
    </row>
    <row r="13" spans="1:6" ht="17.25" customHeight="1">
      <c r="A13" s="8"/>
      <c r="B13" s="8"/>
      <c r="C13" s="8"/>
      <c r="D13" s="104"/>
      <c r="E13" s="104"/>
      <c r="F13" s="104"/>
    </row>
    <row r="14" spans="1:6" ht="15" customHeight="1">
      <c r="A14" s="8"/>
      <c r="B14" s="8"/>
      <c r="C14" s="8"/>
      <c r="D14" s="104"/>
      <c r="E14" s="104"/>
      <c r="F14" s="104"/>
    </row>
    <row r="15" spans="1:6" ht="17.25" customHeight="1">
      <c r="A15" s="8"/>
      <c r="B15" s="8"/>
      <c r="C15" s="8"/>
      <c r="D15" s="104"/>
      <c r="E15" s="104"/>
      <c r="F15" s="104"/>
    </row>
    <row r="16" spans="1:6" ht="21.75" customHeight="1">
      <c r="A16" s="8"/>
      <c r="B16" s="8"/>
      <c r="C16" s="8"/>
      <c r="D16" s="104"/>
      <c r="E16" s="104"/>
      <c r="F16" s="104"/>
    </row>
    <row r="17" spans="1:6" ht="17.25">
      <c r="A17" s="9"/>
      <c r="B17" s="8"/>
      <c r="C17" s="8"/>
      <c r="D17" s="104"/>
      <c r="E17" s="104"/>
      <c r="F17" s="104"/>
    </row>
    <row r="18" spans="1:6" ht="17.25">
      <c r="A18" s="9"/>
      <c r="B18" s="8"/>
      <c r="C18" s="8"/>
      <c r="D18" s="104"/>
      <c r="E18" s="104"/>
      <c r="F18" s="104"/>
    </row>
    <row r="19" spans="1:6" ht="17.25">
      <c r="A19" s="9"/>
      <c r="B19" s="8"/>
      <c r="C19" s="8"/>
      <c r="D19" s="98"/>
      <c r="E19" s="98"/>
      <c r="F19" s="98"/>
    </row>
    <row r="20" spans="1:6" ht="15.75" customHeight="1">
      <c r="A20" s="8"/>
      <c r="B20" s="103" t="s">
        <v>9</v>
      </c>
      <c r="C20" s="103"/>
      <c r="D20" s="103"/>
      <c r="E20" s="103"/>
      <c r="F20" s="8"/>
    </row>
    <row r="21" spans="1:6" ht="17.25">
      <c r="A21" s="10"/>
      <c r="B21" s="8"/>
      <c r="C21" s="8"/>
      <c r="D21" s="8"/>
      <c r="E21" s="8"/>
      <c r="F21" s="8"/>
    </row>
    <row r="22" spans="1:6" ht="17.25" customHeight="1">
      <c r="A22" s="8"/>
      <c r="B22" s="103" t="s">
        <v>43</v>
      </c>
      <c r="C22" s="103"/>
      <c r="D22" s="103"/>
      <c r="E22" s="103"/>
      <c r="F22" s="103"/>
    </row>
    <row r="23" spans="1:6" ht="17.25">
      <c r="A23" s="10"/>
      <c r="B23" s="8"/>
      <c r="C23" s="8"/>
      <c r="D23" s="8"/>
      <c r="E23" s="8"/>
      <c r="F23" s="8"/>
    </row>
    <row r="24" spans="1:6" ht="17.25">
      <c r="A24" s="10"/>
      <c r="B24" s="110" t="s">
        <v>52</v>
      </c>
      <c r="C24" s="110"/>
      <c r="D24" s="110"/>
      <c r="E24" s="110"/>
      <c r="F24" s="64"/>
    </row>
    <row r="25" spans="1:6" ht="19.5">
      <c r="A25" s="8"/>
      <c r="B25" s="8"/>
      <c r="C25" s="8"/>
      <c r="D25" s="40"/>
      <c r="E25" s="40"/>
      <c r="F25" s="8"/>
    </row>
    <row r="26" spans="1:6" ht="17.25">
      <c r="A26" s="10"/>
      <c r="B26" s="8"/>
      <c r="C26" s="8"/>
      <c r="D26" s="8"/>
      <c r="E26" s="8"/>
      <c r="F26" s="8"/>
    </row>
    <row r="27" spans="1:6" ht="14.25">
      <c r="A27" s="11"/>
      <c r="B27" s="8"/>
      <c r="C27" s="8"/>
      <c r="D27" s="8"/>
      <c r="E27" s="8"/>
      <c r="F27" s="8"/>
    </row>
    <row r="28" spans="1:6" ht="14.25">
      <c r="A28" s="8"/>
      <c r="B28" s="107" t="s">
        <v>31</v>
      </c>
      <c r="C28" s="107"/>
      <c r="D28" s="107"/>
      <c r="E28" s="107"/>
      <c r="F28" s="8"/>
    </row>
    <row r="29" spans="1:6" ht="14.25">
      <c r="A29" s="12"/>
      <c r="B29" s="8"/>
      <c r="C29" s="8"/>
      <c r="D29" s="8"/>
      <c r="E29" s="8"/>
      <c r="F29" s="8"/>
    </row>
    <row r="30" spans="1:6" ht="18" thickBot="1">
      <c r="A30" s="10"/>
      <c r="B30" s="8"/>
      <c r="C30" s="8"/>
      <c r="D30" s="8"/>
      <c r="E30" s="8"/>
      <c r="F30" s="8"/>
    </row>
    <row r="31" spans="1:6" s="5" customFormat="1" ht="33.75" customHeight="1">
      <c r="A31" s="99" t="s">
        <v>10</v>
      </c>
      <c r="B31" s="99" t="s">
        <v>11</v>
      </c>
      <c r="C31" s="73" t="s">
        <v>59</v>
      </c>
      <c r="D31" s="101" t="s">
        <v>56</v>
      </c>
      <c r="E31" s="14" t="s">
        <v>44</v>
      </c>
      <c r="F31" s="13" t="s">
        <v>12</v>
      </c>
    </row>
    <row r="32" spans="1:6" s="5" customFormat="1" ht="19.5" customHeight="1" thickBot="1">
      <c r="A32" s="100"/>
      <c r="B32" s="100"/>
      <c r="C32" s="15" t="s">
        <v>57</v>
      </c>
      <c r="D32" s="102"/>
      <c r="E32" s="15" t="s">
        <v>57</v>
      </c>
      <c r="F32" s="15" t="s">
        <v>57</v>
      </c>
    </row>
    <row r="33" spans="1:6" s="5" customFormat="1" ht="16.5">
      <c r="A33" s="67">
        <v>1</v>
      </c>
      <c r="B33" s="17" t="s">
        <v>13</v>
      </c>
      <c r="C33" s="19">
        <v>110000</v>
      </c>
      <c r="D33" s="18">
        <v>1</v>
      </c>
      <c r="E33" s="19">
        <f>SUM(C33*D33)</f>
        <v>110000</v>
      </c>
      <c r="F33" s="20">
        <f>SUM(E33*12)</f>
        <v>1320000</v>
      </c>
    </row>
    <row r="34" spans="1:6" s="5" customFormat="1" ht="16.5">
      <c r="A34" s="68">
        <v>2</v>
      </c>
      <c r="B34" s="22" t="s">
        <v>14</v>
      </c>
      <c r="C34" s="24">
        <v>100000</v>
      </c>
      <c r="D34" s="23">
        <v>1</v>
      </c>
      <c r="E34" s="19">
        <f t="shared" ref="E34:E40" si="0">SUM(C34*D34)</f>
        <v>100000</v>
      </c>
      <c r="F34" s="20">
        <f t="shared" ref="F34:F40" si="1">SUM(E34*12)</f>
        <v>1200000</v>
      </c>
    </row>
    <row r="35" spans="1:6" s="5" customFormat="1" ht="16.5">
      <c r="A35" s="68">
        <v>3</v>
      </c>
      <c r="B35" s="22" t="s">
        <v>0</v>
      </c>
      <c r="C35" s="24">
        <v>95000</v>
      </c>
      <c r="D35" s="23">
        <v>1</v>
      </c>
      <c r="E35" s="19">
        <f t="shared" si="0"/>
        <v>95000</v>
      </c>
      <c r="F35" s="20">
        <f t="shared" si="1"/>
        <v>1140000</v>
      </c>
    </row>
    <row r="36" spans="1:6" s="5" customFormat="1" ht="16.5">
      <c r="A36" s="68">
        <v>4</v>
      </c>
      <c r="B36" s="22" t="s">
        <v>15</v>
      </c>
      <c r="C36" s="24">
        <v>95000</v>
      </c>
      <c r="D36" s="23">
        <v>1</v>
      </c>
      <c r="E36" s="19">
        <f t="shared" si="0"/>
        <v>95000</v>
      </c>
      <c r="F36" s="20">
        <f t="shared" si="1"/>
        <v>1140000</v>
      </c>
    </row>
    <row r="37" spans="1:6" s="5" customFormat="1" ht="16.5">
      <c r="A37" s="68">
        <v>5</v>
      </c>
      <c r="B37" s="22" t="s">
        <v>16</v>
      </c>
      <c r="C37" s="24">
        <v>95000</v>
      </c>
      <c r="D37" s="92">
        <v>17.5</v>
      </c>
      <c r="E37" s="19">
        <f t="shared" si="0"/>
        <v>1662500</v>
      </c>
      <c r="F37" s="20">
        <f t="shared" si="1"/>
        <v>19950000</v>
      </c>
    </row>
    <row r="38" spans="1:6" s="5" customFormat="1" ht="16.5">
      <c r="A38" s="68">
        <v>6</v>
      </c>
      <c r="B38" s="22" t="s">
        <v>1</v>
      </c>
      <c r="C38" s="24">
        <v>95000</v>
      </c>
      <c r="D38" s="92">
        <v>1</v>
      </c>
      <c r="E38" s="19">
        <f t="shared" si="0"/>
        <v>95000</v>
      </c>
      <c r="F38" s="20">
        <f t="shared" si="1"/>
        <v>1140000</v>
      </c>
    </row>
    <row r="39" spans="1:6" s="5" customFormat="1" ht="16.5">
      <c r="A39" s="68">
        <v>7</v>
      </c>
      <c r="B39" s="22" t="s">
        <v>18</v>
      </c>
      <c r="C39" s="24">
        <v>93300</v>
      </c>
      <c r="D39" s="92">
        <v>2</v>
      </c>
      <c r="E39" s="19">
        <f t="shared" si="0"/>
        <v>186600</v>
      </c>
      <c r="F39" s="20">
        <f t="shared" si="1"/>
        <v>2239200</v>
      </c>
    </row>
    <row r="40" spans="1:6" s="5" customFormat="1" ht="16.5">
      <c r="A40" s="68">
        <v>8</v>
      </c>
      <c r="B40" s="22" t="s">
        <v>17</v>
      </c>
      <c r="C40" s="24">
        <v>93300</v>
      </c>
      <c r="D40" s="92">
        <v>2</v>
      </c>
      <c r="E40" s="19">
        <f t="shared" si="0"/>
        <v>186600</v>
      </c>
      <c r="F40" s="20">
        <f t="shared" si="1"/>
        <v>2239200</v>
      </c>
    </row>
    <row r="41" spans="1:6" ht="18.75" customHeight="1">
      <c r="A41" s="43"/>
      <c r="B41" s="26" t="s">
        <v>19</v>
      </c>
      <c r="C41" s="26"/>
      <c r="D41" s="93">
        <f>SUM(D33:D40)</f>
        <v>26.5</v>
      </c>
      <c r="E41" s="28">
        <f>SUM(E33:E40)</f>
        <v>2530700</v>
      </c>
      <c r="F41" s="28">
        <f>SUM(F33:F40)</f>
        <v>30368400</v>
      </c>
    </row>
    <row r="42" spans="1:6" ht="18" thickBot="1">
      <c r="A42" s="94"/>
      <c r="B42" s="29" t="s">
        <v>20</v>
      </c>
      <c r="C42" s="29"/>
      <c r="D42" s="91"/>
      <c r="E42" s="30">
        <v>20000</v>
      </c>
      <c r="F42" s="82">
        <f>SUM(E42*12)</f>
        <v>240000</v>
      </c>
    </row>
    <row r="43" spans="1:6" ht="18" thickBot="1">
      <c r="A43" s="31"/>
      <c r="B43" s="32" t="s">
        <v>21</v>
      </c>
      <c r="C43" s="74"/>
      <c r="D43" s="33">
        <f>SUM(D41)</f>
        <v>26.5</v>
      </c>
      <c r="E43" s="34">
        <f>SUM(E41:E42)</f>
        <v>2550700</v>
      </c>
      <c r="F43" s="35">
        <f>SUM(F41:F42)</f>
        <v>30608400</v>
      </c>
    </row>
    <row r="44" spans="1:6" ht="17.25">
      <c r="A44" s="39"/>
      <c r="B44" s="39"/>
      <c r="C44" s="39"/>
      <c r="D44" s="58"/>
      <c r="E44" s="58"/>
      <c r="F44" s="39"/>
    </row>
    <row r="45" spans="1:6" ht="17.25">
      <c r="A45" s="39"/>
      <c r="B45" s="39"/>
      <c r="C45" s="39"/>
      <c r="D45" s="58"/>
      <c r="E45" s="58"/>
      <c r="F45" s="39"/>
    </row>
    <row r="46" spans="1:6" ht="17.25">
      <c r="A46" s="36"/>
      <c r="B46" s="8"/>
      <c r="C46" s="8"/>
      <c r="D46" s="8"/>
      <c r="E46" s="8"/>
      <c r="F46" s="8"/>
    </row>
    <row r="47" spans="1:6" ht="45.75" customHeight="1">
      <c r="A47" s="36"/>
      <c r="B47" s="105" t="s">
        <v>22</v>
      </c>
      <c r="C47" s="105"/>
      <c r="D47" s="38"/>
      <c r="E47" s="103" t="s">
        <v>23</v>
      </c>
      <c r="F47" s="103"/>
    </row>
    <row r="48" spans="1:6" ht="17.25">
      <c r="A48" s="36"/>
      <c r="B48" s="9"/>
      <c r="C48" s="9"/>
      <c r="D48" s="36"/>
      <c r="E48" s="9"/>
      <c r="F48" s="9"/>
    </row>
    <row r="49" spans="1:7" ht="17.25">
      <c r="A49" s="36"/>
      <c r="B49" s="9"/>
      <c r="C49" s="9"/>
      <c r="D49" s="36"/>
      <c r="E49" s="109"/>
      <c r="F49" s="109"/>
    </row>
    <row r="50" spans="1:7" ht="17.25">
      <c r="A50" s="36"/>
      <c r="B50" s="36" t="s">
        <v>61</v>
      </c>
      <c r="C50" s="36"/>
      <c r="D50" s="9"/>
      <c r="E50" s="109" t="s">
        <v>62</v>
      </c>
      <c r="F50" s="109"/>
      <c r="G50" s="2"/>
    </row>
    <row r="51" spans="1:7" ht="17.25">
      <c r="A51" s="36"/>
      <c r="B51" s="36"/>
      <c r="C51" s="36"/>
      <c r="D51" s="9"/>
      <c r="E51" s="9"/>
      <c r="F51" s="9"/>
      <c r="G51" s="2"/>
    </row>
    <row r="52" spans="1:7" ht="63.75" customHeight="1">
      <c r="A52" s="36"/>
      <c r="B52" s="105" t="s">
        <v>24</v>
      </c>
      <c r="C52" s="105"/>
      <c r="D52" s="9"/>
      <c r="E52" s="109" t="s">
        <v>25</v>
      </c>
      <c r="F52" s="109"/>
      <c r="G52" s="2"/>
    </row>
    <row r="53" spans="1:7" ht="17.25">
      <c r="A53" s="36"/>
      <c r="B53" s="36"/>
      <c r="C53" s="36"/>
      <c r="D53" s="36"/>
      <c r="E53" s="9"/>
      <c r="F53" s="9"/>
    </row>
    <row r="54" spans="1:7" ht="17.25">
      <c r="A54" s="9"/>
      <c r="B54" s="36"/>
      <c r="C54" s="36"/>
      <c r="D54" s="36" t="s">
        <v>26</v>
      </c>
      <c r="E54" s="109"/>
      <c r="F54" s="109"/>
    </row>
    <row r="55" spans="1:7" ht="17.25">
      <c r="A55" s="9"/>
      <c r="B55" s="36"/>
      <c r="C55" s="36"/>
      <c r="D55" s="9"/>
      <c r="E55" s="39"/>
      <c r="F55" s="39"/>
    </row>
    <row r="56" spans="1:7" ht="17.25">
      <c r="A56" s="9"/>
      <c r="B56" s="9"/>
      <c r="C56" s="9"/>
      <c r="D56" s="9"/>
      <c r="E56" s="36"/>
      <c r="F56" s="52"/>
    </row>
    <row r="57" spans="1:7" ht="17.25">
      <c r="A57" s="9"/>
      <c r="B57" s="9"/>
      <c r="C57" s="9"/>
      <c r="D57" s="9"/>
      <c r="E57" s="9"/>
      <c r="F57" s="9"/>
    </row>
    <row r="58" spans="1:7" ht="17.25">
      <c r="A58" s="9"/>
      <c r="B58" s="9"/>
      <c r="C58" s="9"/>
      <c r="D58" s="9"/>
      <c r="E58" s="36"/>
      <c r="F58" s="9"/>
    </row>
    <row r="59" spans="1:7" ht="15">
      <c r="A59" s="6"/>
      <c r="B59" s="6"/>
      <c r="C59" s="6"/>
      <c r="D59" s="6"/>
      <c r="E59" s="6"/>
      <c r="F59" s="6"/>
    </row>
    <row r="60" spans="1:7" ht="15">
      <c r="A60" s="6"/>
      <c r="B60" s="6"/>
      <c r="C60" s="6"/>
      <c r="D60" s="6"/>
      <c r="E60" s="6"/>
      <c r="F60" s="6"/>
    </row>
    <row r="61" spans="1:7" ht="15">
      <c r="A61" s="6"/>
      <c r="B61" s="6"/>
      <c r="C61" s="6"/>
      <c r="D61" s="6"/>
      <c r="E61" s="6"/>
      <c r="F61" s="6"/>
    </row>
  </sheetData>
  <mergeCells count="16">
    <mergeCell ref="A31:A32"/>
    <mergeCell ref="B31:B32"/>
    <mergeCell ref="D31:D32"/>
    <mergeCell ref="E54:F54"/>
    <mergeCell ref="B24:E24"/>
    <mergeCell ref="B28:E28"/>
    <mergeCell ref="B47:C47"/>
    <mergeCell ref="B52:C52"/>
    <mergeCell ref="D2:F9"/>
    <mergeCell ref="E47:F47"/>
    <mergeCell ref="E49:F49"/>
    <mergeCell ref="E52:F52"/>
    <mergeCell ref="E50:F50"/>
    <mergeCell ref="B22:F22"/>
    <mergeCell ref="B20:E20"/>
    <mergeCell ref="D12:F18"/>
  </mergeCells>
  <printOptions horizontalCentered="1"/>
  <pageMargins left="0" right="0" top="0" bottom="0" header="0.31496062992125984" footer="0.51181102362204722"/>
  <pageSetup paperSize="9" scale="88" orientation="portrait" verticalDpi="0" r:id="rId1"/>
  <headerFooter alignWithMargins="0"/>
  <rowBreaks count="1" manualBreakCount="1">
    <brk id="54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2:G64"/>
  <sheetViews>
    <sheetView tabSelected="1" workbookViewId="0">
      <selection activeCell="G51" sqref="G51"/>
    </sheetView>
  </sheetViews>
  <sheetFormatPr defaultRowHeight="12.75"/>
  <cols>
    <col min="1" max="1" width="6" customWidth="1"/>
    <col min="2" max="2" width="32" customWidth="1"/>
    <col min="3" max="3" width="16.85546875" customWidth="1"/>
    <col min="4" max="4" width="17.140625" customWidth="1"/>
    <col min="5" max="5" width="17.7109375" customWidth="1"/>
    <col min="6" max="6" width="18.28515625" customWidth="1"/>
    <col min="7" max="7" width="34.28515625" bestFit="1" customWidth="1"/>
  </cols>
  <sheetData>
    <row r="2" spans="1:6">
      <c r="D2" s="104" t="s">
        <v>93</v>
      </c>
      <c r="E2" s="104"/>
      <c r="F2" s="104"/>
    </row>
    <row r="3" spans="1:6">
      <c r="D3" s="104"/>
      <c r="E3" s="104"/>
      <c r="F3" s="104"/>
    </row>
    <row r="4" spans="1:6">
      <c r="D4" s="104"/>
      <c r="E4" s="104"/>
      <c r="F4" s="104"/>
    </row>
    <row r="5" spans="1:6">
      <c r="D5" s="104"/>
      <c r="E5" s="104"/>
      <c r="F5" s="104"/>
    </row>
    <row r="6" spans="1:6">
      <c r="D6" s="104"/>
      <c r="E6" s="104"/>
      <c r="F6" s="104"/>
    </row>
    <row r="7" spans="1:6">
      <c r="D7" s="104"/>
      <c r="E7" s="104"/>
      <c r="F7" s="104"/>
    </row>
    <row r="8" spans="1:6">
      <c r="D8" s="104"/>
      <c r="E8" s="104"/>
      <c r="F8" s="104"/>
    </row>
    <row r="9" spans="1:6" ht="13.5" customHeight="1">
      <c r="D9" s="104"/>
      <c r="E9" s="104"/>
      <c r="F9" s="104"/>
    </row>
    <row r="12" spans="1:6" ht="12.75" customHeight="1">
      <c r="A12" s="8"/>
      <c r="B12" s="8"/>
      <c r="C12" s="8"/>
      <c r="D12" s="104" t="s">
        <v>94</v>
      </c>
      <c r="E12" s="104"/>
      <c r="F12" s="104"/>
    </row>
    <row r="13" spans="1:6" ht="17.25" customHeight="1">
      <c r="A13" s="8"/>
      <c r="B13" s="8"/>
      <c r="C13" s="8"/>
      <c r="D13" s="104"/>
      <c r="E13" s="104"/>
      <c r="F13" s="104"/>
    </row>
    <row r="14" spans="1:6" ht="15" customHeight="1">
      <c r="A14" s="8"/>
      <c r="B14" s="8"/>
      <c r="C14" s="8"/>
      <c r="D14" s="104"/>
      <c r="E14" s="104"/>
      <c r="F14" s="104"/>
    </row>
    <row r="15" spans="1:6" ht="17.25" customHeight="1">
      <c r="A15" s="8"/>
      <c r="B15" s="8"/>
      <c r="C15" s="8"/>
      <c r="D15" s="104"/>
      <c r="E15" s="104"/>
      <c r="F15" s="104"/>
    </row>
    <row r="16" spans="1:6" ht="21.75" customHeight="1">
      <c r="A16" s="8"/>
      <c r="B16" s="8"/>
      <c r="C16" s="8"/>
      <c r="D16" s="104"/>
      <c r="E16" s="104"/>
      <c r="F16" s="104"/>
    </row>
    <row r="17" spans="1:6" ht="17.25">
      <c r="A17" s="9"/>
      <c r="B17" s="8"/>
      <c r="C17" s="8"/>
      <c r="D17" s="104"/>
      <c r="E17" s="104"/>
      <c r="F17" s="104"/>
    </row>
    <row r="18" spans="1:6" ht="17.25">
      <c r="A18" s="9"/>
      <c r="B18" s="8"/>
      <c r="C18" s="8"/>
      <c r="D18" s="104"/>
      <c r="E18" s="104"/>
      <c r="F18" s="104"/>
    </row>
    <row r="19" spans="1:6" ht="17.25">
      <c r="A19" s="9"/>
      <c r="B19" s="8"/>
      <c r="C19" s="8"/>
      <c r="D19" s="98"/>
      <c r="E19" s="98"/>
      <c r="F19" s="98"/>
    </row>
    <row r="20" spans="1:6" ht="15.75" customHeight="1">
      <c r="A20" s="8"/>
      <c r="B20" s="103" t="s">
        <v>9</v>
      </c>
      <c r="C20" s="103"/>
      <c r="D20" s="103"/>
      <c r="E20" s="103"/>
      <c r="F20" s="8"/>
    </row>
    <row r="21" spans="1:6" ht="17.25">
      <c r="A21" s="10"/>
      <c r="B21" s="8"/>
      <c r="C21" s="8"/>
      <c r="D21" s="8"/>
      <c r="E21" s="8"/>
      <c r="F21" s="8"/>
    </row>
    <row r="22" spans="1:6" ht="17.25" customHeight="1">
      <c r="A22" s="8"/>
      <c r="B22" s="103" t="s">
        <v>43</v>
      </c>
      <c r="C22" s="103"/>
      <c r="D22" s="103"/>
      <c r="E22" s="103"/>
      <c r="F22" s="103"/>
    </row>
    <row r="23" spans="1:6" ht="17.25">
      <c r="A23" s="10"/>
      <c r="B23" s="8"/>
      <c r="C23" s="8"/>
      <c r="D23" s="8"/>
      <c r="E23" s="8"/>
      <c r="F23" s="8"/>
    </row>
    <row r="24" spans="1:6" ht="17.25">
      <c r="A24" s="10"/>
      <c r="B24" s="110" t="s">
        <v>86</v>
      </c>
      <c r="C24" s="110"/>
      <c r="D24" s="110"/>
      <c r="E24" s="110"/>
      <c r="F24" s="64"/>
    </row>
    <row r="25" spans="1:6" ht="19.5">
      <c r="A25" s="8"/>
      <c r="B25" s="8"/>
      <c r="C25" s="8"/>
      <c r="D25" s="40"/>
      <c r="E25" s="40"/>
      <c r="F25" s="8"/>
    </row>
    <row r="26" spans="1:6" ht="17.25">
      <c r="A26" s="10"/>
      <c r="B26" s="8"/>
      <c r="C26" s="8"/>
      <c r="D26" s="8"/>
      <c r="E26" s="8"/>
      <c r="F26" s="8"/>
    </row>
    <row r="27" spans="1:6" ht="14.25">
      <c r="A27" s="11"/>
      <c r="B27" s="8"/>
      <c r="C27" s="8"/>
      <c r="D27" s="8"/>
      <c r="E27" s="8"/>
      <c r="F27" s="8"/>
    </row>
    <row r="28" spans="1:6" ht="14.25">
      <c r="A28" s="8"/>
      <c r="B28" s="107" t="s">
        <v>87</v>
      </c>
      <c r="C28" s="107"/>
      <c r="D28" s="107"/>
      <c r="E28" s="107"/>
      <c r="F28" s="8"/>
    </row>
    <row r="29" spans="1:6" ht="14.25">
      <c r="A29" s="12"/>
      <c r="B29" s="8"/>
      <c r="C29" s="8"/>
      <c r="D29" s="8"/>
      <c r="E29" s="8"/>
      <c r="F29" s="8"/>
    </row>
    <row r="30" spans="1:6" ht="18" thickBot="1">
      <c r="A30" s="10"/>
      <c r="B30" s="8"/>
      <c r="C30" s="8"/>
      <c r="D30" s="8"/>
      <c r="E30" s="8"/>
      <c r="F30" s="8"/>
    </row>
    <row r="31" spans="1:6" s="5" customFormat="1" ht="33.75" customHeight="1">
      <c r="A31" s="99" t="s">
        <v>10</v>
      </c>
      <c r="B31" s="99" t="s">
        <v>11</v>
      </c>
      <c r="C31" s="73" t="s">
        <v>59</v>
      </c>
      <c r="D31" s="101" t="s">
        <v>56</v>
      </c>
      <c r="E31" s="14" t="s">
        <v>44</v>
      </c>
      <c r="F31" s="13" t="s">
        <v>12</v>
      </c>
    </row>
    <row r="32" spans="1:6" s="5" customFormat="1" ht="19.5" customHeight="1" thickBot="1">
      <c r="A32" s="100"/>
      <c r="B32" s="100"/>
      <c r="C32" s="15" t="s">
        <v>57</v>
      </c>
      <c r="D32" s="102"/>
      <c r="E32" s="15" t="s">
        <v>57</v>
      </c>
      <c r="F32" s="15" t="s">
        <v>57</v>
      </c>
    </row>
    <row r="33" spans="1:6" s="5" customFormat="1" ht="16.5">
      <c r="A33" s="67">
        <v>1</v>
      </c>
      <c r="B33" s="17" t="s">
        <v>13</v>
      </c>
      <c r="C33" s="19">
        <v>110000</v>
      </c>
      <c r="D33" s="18">
        <v>1</v>
      </c>
      <c r="E33" s="19">
        <f>SUM(C33*D33)</f>
        <v>110000</v>
      </c>
      <c r="F33" s="20">
        <f>SUM(E33*12)</f>
        <v>1320000</v>
      </c>
    </row>
    <row r="34" spans="1:6" s="5" customFormat="1" ht="16.5">
      <c r="A34" s="68">
        <v>2</v>
      </c>
      <c r="B34" s="22" t="s">
        <v>14</v>
      </c>
      <c r="C34" s="24">
        <v>100000</v>
      </c>
      <c r="D34" s="23">
        <v>1</v>
      </c>
      <c r="E34" s="19">
        <f t="shared" ref="E34:E42" si="0">SUM(C34*D34)</f>
        <v>100000</v>
      </c>
      <c r="F34" s="20">
        <f t="shared" ref="F34:F43" si="1">SUM(E34*12)</f>
        <v>1200000</v>
      </c>
    </row>
    <row r="35" spans="1:6" s="5" customFormat="1" ht="16.5">
      <c r="A35" s="67">
        <v>3</v>
      </c>
      <c r="B35" s="22" t="s">
        <v>0</v>
      </c>
      <c r="C35" s="24">
        <v>95000</v>
      </c>
      <c r="D35" s="23">
        <v>2</v>
      </c>
      <c r="E35" s="19">
        <f t="shared" si="0"/>
        <v>190000</v>
      </c>
      <c r="F35" s="20">
        <f t="shared" si="1"/>
        <v>2280000</v>
      </c>
    </row>
    <row r="36" spans="1:6" s="5" customFormat="1" ht="16.5">
      <c r="A36" s="68">
        <v>4</v>
      </c>
      <c r="B36" s="22" t="s">
        <v>15</v>
      </c>
      <c r="C36" s="24">
        <v>95000</v>
      </c>
      <c r="D36" s="23">
        <v>1</v>
      </c>
      <c r="E36" s="19">
        <f t="shared" si="0"/>
        <v>95000</v>
      </c>
      <c r="F36" s="20">
        <f t="shared" si="1"/>
        <v>1140000</v>
      </c>
    </row>
    <row r="37" spans="1:6" s="5" customFormat="1" ht="16.5">
      <c r="A37" s="67">
        <v>5</v>
      </c>
      <c r="B37" s="22" t="s">
        <v>36</v>
      </c>
      <c r="C37" s="24">
        <v>95000</v>
      </c>
      <c r="D37" s="92">
        <v>1</v>
      </c>
      <c r="E37" s="19">
        <f t="shared" si="0"/>
        <v>95000</v>
      </c>
      <c r="F37" s="20">
        <f t="shared" si="1"/>
        <v>1140000</v>
      </c>
    </row>
    <row r="38" spans="1:6" s="5" customFormat="1" ht="16.5">
      <c r="A38" s="68">
        <v>6</v>
      </c>
      <c r="B38" s="22" t="s">
        <v>88</v>
      </c>
      <c r="C38" s="24">
        <v>95000</v>
      </c>
      <c r="D38" s="92">
        <v>34.299999999999997</v>
      </c>
      <c r="E38" s="19">
        <f t="shared" si="0"/>
        <v>3258499.9999999995</v>
      </c>
      <c r="F38" s="20">
        <f t="shared" si="1"/>
        <v>39101999.999999993</v>
      </c>
    </row>
    <row r="39" spans="1:6" s="5" customFormat="1" ht="16.5">
      <c r="A39" s="67">
        <v>7</v>
      </c>
      <c r="B39" s="22" t="s">
        <v>89</v>
      </c>
      <c r="C39" s="24">
        <v>95000</v>
      </c>
      <c r="D39" s="92">
        <v>3.75</v>
      </c>
      <c r="E39" s="19">
        <f t="shared" si="0"/>
        <v>356250</v>
      </c>
      <c r="F39" s="20">
        <f t="shared" si="1"/>
        <v>4275000</v>
      </c>
    </row>
    <row r="40" spans="1:6" s="5" customFormat="1" ht="16.5">
      <c r="A40" s="68">
        <v>8</v>
      </c>
      <c r="B40" s="22" t="s">
        <v>90</v>
      </c>
      <c r="C40" s="24">
        <v>93300</v>
      </c>
      <c r="D40" s="92">
        <v>1</v>
      </c>
      <c r="E40" s="19">
        <f t="shared" si="0"/>
        <v>93300</v>
      </c>
      <c r="F40" s="20">
        <f t="shared" si="1"/>
        <v>1119600</v>
      </c>
    </row>
    <row r="41" spans="1:6" s="5" customFormat="1" ht="16.5">
      <c r="A41" s="67">
        <v>9</v>
      </c>
      <c r="B41" s="22" t="s">
        <v>42</v>
      </c>
      <c r="C41" s="24">
        <v>93300</v>
      </c>
      <c r="D41" s="92">
        <v>1</v>
      </c>
      <c r="E41" s="19">
        <f t="shared" si="0"/>
        <v>93300</v>
      </c>
      <c r="F41" s="20">
        <f t="shared" si="1"/>
        <v>1119600</v>
      </c>
    </row>
    <row r="42" spans="1:6" s="5" customFormat="1" ht="16.5">
      <c r="A42" s="68">
        <v>10</v>
      </c>
      <c r="B42" s="22" t="s">
        <v>17</v>
      </c>
      <c r="C42" s="24">
        <v>93300</v>
      </c>
      <c r="D42" s="92">
        <v>2</v>
      </c>
      <c r="E42" s="19">
        <f t="shared" si="0"/>
        <v>186600</v>
      </c>
      <c r="F42" s="20">
        <f t="shared" si="1"/>
        <v>2239200</v>
      </c>
    </row>
    <row r="43" spans="1:6" s="5" customFormat="1" ht="16.5">
      <c r="A43" s="67"/>
      <c r="B43" s="22" t="s">
        <v>20</v>
      </c>
      <c r="C43" s="24"/>
      <c r="D43" s="92"/>
      <c r="E43" s="19">
        <v>13080</v>
      </c>
      <c r="F43" s="20">
        <f t="shared" si="1"/>
        <v>156960</v>
      </c>
    </row>
    <row r="44" spans="1:6" ht="18.75" customHeight="1">
      <c r="A44" s="43"/>
      <c r="B44" s="26" t="s">
        <v>19</v>
      </c>
      <c r="C44" s="26"/>
      <c r="D44" s="93">
        <f>SUM(D33:D42)</f>
        <v>48.05</v>
      </c>
      <c r="E44" s="28">
        <f>SUM(E33:E43)</f>
        <v>4591030</v>
      </c>
      <c r="F44" s="28">
        <f>SUM(F33:F43)</f>
        <v>55092359.999999993</v>
      </c>
    </row>
    <row r="45" spans="1:6" ht="18" thickBot="1">
      <c r="A45" s="94"/>
      <c r="B45" s="29" t="s">
        <v>95</v>
      </c>
      <c r="C45" s="29"/>
      <c r="D45" s="91"/>
      <c r="E45" s="30"/>
      <c r="F45" s="82">
        <v>6754000</v>
      </c>
    </row>
    <row r="46" spans="1:6" ht="18" thickBot="1">
      <c r="A46" s="31"/>
      <c r="B46" s="32" t="s">
        <v>21</v>
      </c>
      <c r="C46" s="74"/>
      <c r="D46" s="33">
        <f>SUM(D44)</f>
        <v>48.05</v>
      </c>
      <c r="E46" s="34">
        <f>SUM(E44:E45)</f>
        <v>4591030</v>
      </c>
      <c r="F46" s="35">
        <f>SUM(F44-F45)</f>
        <v>48338359.999999993</v>
      </c>
    </row>
    <row r="47" spans="1:6" ht="17.25">
      <c r="A47" s="39"/>
      <c r="B47" s="39"/>
      <c r="C47" s="39"/>
      <c r="D47" s="58"/>
      <c r="E47" s="58"/>
      <c r="F47" s="39"/>
    </row>
    <row r="48" spans="1:6" ht="17.25">
      <c r="A48" s="39"/>
      <c r="B48" s="39"/>
      <c r="C48" s="39"/>
      <c r="D48" s="58"/>
      <c r="E48" s="58"/>
      <c r="F48" s="39"/>
    </row>
    <row r="49" spans="1:7" ht="17.25">
      <c r="A49" s="36"/>
      <c r="B49" s="8"/>
      <c r="C49" s="8"/>
      <c r="D49" s="8"/>
      <c r="E49" s="8"/>
      <c r="F49" s="8"/>
    </row>
    <row r="50" spans="1:7" ht="51" customHeight="1">
      <c r="A50" s="36"/>
      <c r="B50" s="105" t="s">
        <v>96</v>
      </c>
      <c r="C50" s="105"/>
      <c r="D50" s="38"/>
      <c r="E50" s="103" t="s">
        <v>91</v>
      </c>
      <c r="F50" s="103"/>
    </row>
    <row r="51" spans="1:7" ht="17.25">
      <c r="A51" s="36"/>
      <c r="B51" s="9"/>
      <c r="C51" s="9"/>
      <c r="D51" s="36"/>
      <c r="E51" s="9"/>
      <c r="F51" s="9"/>
    </row>
    <row r="52" spans="1:7" ht="17.25">
      <c r="A52" s="36"/>
      <c r="B52" s="9"/>
      <c r="C52" s="9"/>
      <c r="D52" s="36"/>
      <c r="E52" s="109"/>
      <c r="F52" s="109"/>
    </row>
    <row r="53" spans="1:7" ht="17.25">
      <c r="A53" s="36"/>
      <c r="B53" s="36" t="s">
        <v>97</v>
      </c>
      <c r="C53" s="36"/>
      <c r="D53" s="9"/>
      <c r="E53" s="109" t="s">
        <v>92</v>
      </c>
      <c r="F53" s="109"/>
      <c r="G53" s="2"/>
    </row>
    <row r="54" spans="1:7" ht="17.25">
      <c r="A54" s="36"/>
      <c r="B54" s="36"/>
      <c r="C54" s="36"/>
      <c r="D54" s="9"/>
      <c r="E54" s="9"/>
      <c r="F54" s="9"/>
      <c r="G54" s="2"/>
    </row>
    <row r="55" spans="1:7" ht="63.75" customHeight="1">
      <c r="A55" s="36"/>
      <c r="B55" s="105" t="s">
        <v>24</v>
      </c>
      <c r="C55" s="105"/>
      <c r="D55" s="9"/>
      <c r="E55" s="109" t="s">
        <v>25</v>
      </c>
      <c r="F55" s="109"/>
      <c r="G55" s="2"/>
    </row>
    <row r="56" spans="1:7" ht="17.25">
      <c r="A56" s="36"/>
      <c r="B56" s="36"/>
      <c r="C56" s="36"/>
      <c r="D56" s="36"/>
      <c r="E56" s="9"/>
      <c r="F56" s="9"/>
    </row>
    <row r="57" spans="1:7" ht="17.25">
      <c r="A57" s="9"/>
      <c r="B57" s="36"/>
      <c r="C57" s="36"/>
      <c r="D57" s="36" t="s">
        <v>26</v>
      </c>
      <c r="E57" s="109"/>
      <c r="F57" s="109"/>
    </row>
    <row r="58" spans="1:7" ht="17.25">
      <c r="A58" s="9"/>
      <c r="B58" s="36"/>
      <c r="C58" s="36"/>
      <c r="D58" s="9"/>
      <c r="E58" s="39"/>
      <c r="F58" s="39"/>
    </row>
    <row r="59" spans="1:7" ht="17.25">
      <c r="A59" s="9"/>
      <c r="B59" s="9"/>
      <c r="C59" s="9"/>
      <c r="D59" s="9"/>
      <c r="E59" s="36"/>
      <c r="F59" s="52"/>
    </row>
    <row r="60" spans="1:7" ht="17.25">
      <c r="A60" s="9"/>
      <c r="B60" s="9"/>
      <c r="C60" s="9"/>
      <c r="D60" s="9"/>
      <c r="E60" s="9"/>
      <c r="F60" s="9"/>
    </row>
    <row r="61" spans="1:7" ht="17.25">
      <c r="A61" s="9"/>
      <c r="B61" s="9"/>
      <c r="C61" s="9"/>
      <c r="D61" s="9"/>
      <c r="E61" s="36"/>
      <c r="F61" s="9"/>
    </row>
    <row r="62" spans="1:7" ht="15">
      <c r="A62" s="6"/>
      <c r="B62" s="6"/>
      <c r="C62" s="6"/>
      <c r="D62" s="6"/>
      <c r="E62" s="6"/>
      <c r="F62" s="6"/>
    </row>
    <row r="63" spans="1:7" ht="15">
      <c r="A63" s="6"/>
      <c r="B63" s="6"/>
      <c r="C63" s="6"/>
      <c r="D63" s="6"/>
      <c r="E63" s="6"/>
      <c r="F63" s="6"/>
    </row>
    <row r="64" spans="1:7" ht="15">
      <c r="A64" s="6"/>
      <c r="B64" s="6"/>
      <c r="C64" s="6"/>
      <c r="D64" s="6"/>
      <c r="E64" s="6"/>
      <c r="F64" s="6"/>
    </row>
  </sheetData>
  <mergeCells count="16">
    <mergeCell ref="A31:A32"/>
    <mergeCell ref="B31:B32"/>
    <mergeCell ref="D31:D32"/>
    <mergeCell ref="B50:C50"/>
    <mergeCell ref="E50:F50"/>
    <mergeCell ref="B28:E28"/>
    <mergeCell ref="E53:F53"/>
    <mergeCell ref="B55:C55"/>
    <mergeCell ref="E55:F55"/>
    <mergeCell ref="E57:F57"/>
    <mergeCell ref="E52:F52"/>
    <mergeCell ref="D2:F9"/>
    <mergeCell ref="D12:F18"/>
    <mergeCell ref="B20:E20"/>
    <mergeCell ref="B22:F22"/>
    <mergeCell ref="B24:E24"/>
  </mergeCells>
  <printOptions horizontalCentered="1"/>
  <pageMargins left="0" right="0" top="0" bottom="0" header="0.31496062992125984" footer="0.51181102362204722"/>
  <pageSetup paperSize="9" scale="88" orientation="portrait" verticalDpi="0" r:id="rId1"/>
  <headerFooter alignWithMargins="0"/>
  <rowBreaks count="1" manualBreakCount="1">
    <brk id="57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58"/>
  <sheetViews>
    <sheetView workbookViewId="0">
      <selection activeCell="E44" sqref="E44"/>
    </sheetView>
  </sheetViews>
  <sheetFormatPr defaultRowHeight="12.75"/>
  <cols>
    <col min="1" max="1" width="6" customWidth="1"/>
    <col min="2" max="2" width="32.42578125" customWidth="1"/>
    <col min="3" max="3" width="16.85546875" customWidth="1"/>
    <col min="4" max="4" width="17.140625" customWidth="1"/>
    <col min="5" max="5" width="17.7109375" customWidth="1"/>
    <col min="6" max="6" width="20" customWidth="1"/>
    <col min="7" max="7" width="4.28515625" customWidth="1"/>
  </cols>
  <sheetData>
    <row r="2" spans="1:7" ht="12.75" customHeight="1">
      <c r="D2" s="104" t="s">
        <v>68</v>
      </c>
      <c r="E2" s="104"/>
      <c r="F2" s="104"/>
    </row>
    <row r="3" spans="1:7" ht="12.75" customHeight="1">
      <c r="D3" s="104"/>
      <c r="E3" s="104"/>
      <c r="F3" s="104"/>
    </row>
    <row r="4" spans="1:7" ht="12.75" customHeight="1">
      <c r="D4" s="104"/>
      <c r="E4" s="104"/>
      <c r="F4" s="104"/>
    </row>
    <row r="5" spans="1:7" ht="12.75" customHeight="1">
      <c r="D5" s="104"/>
      <c r="E5" s="104"/>
      <c r="F5" s="104"/>
    </row>
    <row r="6" spans="1:7" ht="12.75" customHeight="1">
      <c r="D6" s="104"/>
      <c r="E6" s="104"/>
      <c r="F6" s="104"/>
    </row>
    <row r="7" spans="1:7" ht="12.75" customHeight="1">
      <c r="D7" s="104"/>
      <c r="E7" s="104"/>
      <c r="F7" s="104"/>
    </row>
    <row r="8" spans="1:7" ht="12.75" customHeight="1">
      <c r="D8" s="104"/>
      <c r="E8" s="104"/>
      <c r="F8" s="104"/>
    </row>
    <row r="10" spans="1:7" ht="12.75" customHeight="1">
      <c r="A10" s="8"/>
      <c r="B10" s="8"/>
      <c r="C10" s="8"/>
      <c r="D10" s="97"/>
      <c r="E10" s="97"/>
      <c r="F10" s="97"/>
      <c r="G10" s="55"/>
    </row>
    <row r="11" spans="1:7" ht="15" customHeight="1">
      <c r="A11" s="8"/>
      <c r="B11" s="8"/>
      <c r="C11" s="8"/>
      <c r="D11" s="104" t="s">
        <v>65</v>
      </c>
      <c r="E11" s="104"/>
      <c r="F11" s="104"/>
      <c r="G11" s="55"/>
    </row>
    <row r="12" spans="1:7" ht="15" customHeight="1">
      <c r="A12" s="8"/>
      <c r="B12" s="8"/>
      <c r="C12" s="8"/>
      <c r="D12" s="104"/>
      <c r="E12" s="104"/>
      <c r="F12" s="104"/>
      <c r="G12" s="55"/>
    </row>
    <row r="13" spans="1:7" ht="16.5" customHeight="1">
      <c r="A13" s="8"/>
      <c r="B13" s="8"/>
      <c r="C13" s="8"/>
      <c r="D13" s="104"/>
      <c r="E13" s="104"/>
      <c r="F13" s="104"/>
      <c r="G13" s="55"/>
    </row>
    <row r="14" spans="1:7" ht="13.5" customHeight="1">
      <c r="A14" s="8"/>
      <c r="B14" s="8"/>
      <c r="C14" s="8"/>
      <c r="D14" s="104"/>
      <c r="E14" s="104"/>
      <c r="F14" s="104"/>
      <c r="G14" s="55"/>
    </row>
    <row r="15" spans="1:7" ht="13.5" customHeight="1">
      <c r="A15" s="8"/>
      <c r="B15" s="8"/>
      <c r="C15" s="8"/>
      <c r="D15" s="104"/>
      <c r="E15" s="104"/>
      <c r="F15" s="104"/>
      <c r="G15" s="55"/>
    </row>
    <row r="16" spans="1:7" ht="17.25">
      <c r="A16" s="9"/>
      <c r="B16" s="8"/>
      <c r="C16" s="8"/>
      <c r="D16" s="104"/>
      <c r="E16" s="104"/>
      <c r="F16" s="104"/>
      <c r="G16" s="55"/>
    </row>
    <row r="17" spans="1:7" ht="17.25">
      <c r="A17" s="9"/>
      <c r="B17" s="8"/>
      <c r="C17" s="8"/>
      <c r="D17" s="8"/>
      <c r="E17" s="8"/>
      <c r="F17" s="8"/>
      <c r="G17" s="8"/>
    </row>
    <row r="18" spans="1:7" ht="16.5" customHeight="1">
      <c r="A18" s="8"/>
      <c r="B18" s="103" t="s">
        <v>9</v>
      </c>
      <c r="C18" s="103"/>
      <c r="D18" s="103"/>
      <c r="E18" s="103"/>
      <c r="F18" s="8"/>
      <c r="G18" s="8"/>
    </row>
    <row r="19" spans="1:7" ht="17.25">
      <c r="A19" s="10"/>
      <c r="B19" s="8"/>
      <c r="C19" s="8"/>
      <c r="D19" s="8"/>
      <c r="E19" s="8"/>
      <c r="F19" s="8"/>
      <c r="G19" s="8"/>
    </row>
    <row r="20" spans="1:7" ht="15.75" customHeight="1">
      <c r="A20" s="8"/>
      <c r="B20" s="103" t="s">
        <v>43</v>
      </c>
      <c r="C20" s="103"/>
      <c r="D20" s="103"/>
      <c r="E20" s="103"/>
      <c r="F20" s="103"/>
      <c r="G20" s="8"/>
    </row>
    <row r="21" spans="1:7" ht="17.25">
      <c r="A21" s="10"/>
      <c r="B21" s="8"/>
      <c r="C21" s="8"/>
      <c r="D21" s="8"/>
      <c r="E21" s="8"/>
      <c r="F21" s="8"/>
      <c r="G21" s="8"/>
    </row>
    <row r="22" spans="1:7" ht="36" customHeight="1">
      <c r="A22" s="10"/>
      <c r="B22" s="108" t="s">
        <v>50</v>
      </c>
      <c r="C22" s="108"/>
      <c r="D22" s="108"/>
      <c r="E22" s="108"/>
      <c r="F22" s="108"/>
      <c r="G22" s="8"/>
    </row>
    <row r="23" spans="1:7" ht="19.5">
      <c r="A23" s="8"/>
      <c r="B23" s="8"/>
      <c r="C23" s="8"/>
      <c r="D23" s="40"/>
      <c r="E23" s="40"/>
      <c r="F23" s="8"/>
      <c r="G23" s="8"/>
    </row>
    <row r="24" spans="1:7" ht="17.25">
      <c r="A24" s="10"/>
      <c r="B24" s="8"/>
      <c r="C24" s="8"/>
      <c r="D24" s="8"/>
      <c r="E24" s="8"/>
      <c r="F24" s="8"/>
      <c r="G24" s="8"/>
    </row>
    <row r="25" spans="1:7" ht="14.25">
      <c r="A25" s="11"/>
      <c r="B25" s="8"/>
      <c r="C25" s="8"/>
      <c r="D25" s="8"/>
      <c r="E25" s="8"/>
      <c r="F25" s="8"/>
      <c r="G25" s="8"/>
    </row>
    <row r="26" spans="1:7" ht="14.25">
      <c r="A26" s="8"/>
      <c r="B26" s="107" t="s">
        <v>33</v>
      </c>
      <c r="C26" s="107"/>
      <c r="D26" s="107"/>
      <c r="E26" s="107"/>
      <c r="F26" s="8"/>
      <c r="G26" s="8"/>
    </row>
    <row r="27" spans="1:7" ht="14.25">
      <c r="A27" s="12"/>
      <c r="B27" s="8"/>
      <c r="C27" s="8"/>
      <c r="D27" s="8"/>
      <c r="E27" s="8"/>
      <c r="F27" s="8"/>
      <c r="G27" s="8"/>
    </row>
    <row r="28" spans="1:7" ht="18" thickBot="1">
      <c r="A28" s="10"/>
      <c r="B28" s="8"/>
      <c r="C28" s="8"/>
      <c r="D28" s="8"/>
      <c r="E28" s="8"/>
      <c r="F28" s="8"/>
      <c r="G28" s="8"/>
    </row>
    <row r="29" spans="1:7" ht="33" customHeight="1">
      <c r="A29" s="99" t="s">
        <v>10</v>
      </c>
      <c r="B29" s="99" t="s">
        <v>11</v>
      </c>
      <c r="C29" s="73" t="s">
        <v>59</v>
      </c>
      <c r="D29" s="101" t="s">
        <v>56</v>
      </c>
      <c r="E29" s="14" t="s">
        <v>44</v>
      </c>
      <c r="F29" s="13" t="s">
        <v>12</v>
      </c>
      <c r="G29" s="8"/>
    </row>
    <row r="30" spans="1:7" ht="25.5" customHeight="1" thickBot="1">
      <c r="A30" s="100"/>
      <c r="B30" s="100"/>
      <c r="C30" s="15" t="s">
        <v>57</v>
      </c>
      <c r="D30" s="102"/>
      <c r="E30" s="15" t="s">
        <v>57</v>
      </c>
      <c r="F30" s="15" t="s">
        <v>57</v>
      </c>
      <c r="G30" s="8"/>
    </row>
    <row r="31" spans="1:7" ht="16.5">
      <c r="A31" s="41">
        <v>1</v>
      </c>
      <c r="B31" s="17" t="s">
        <v>13</v>
      </c>
      <c r="C31" s="19">
        <v>110000</v>
      </c>
      <c r="D31" s="18">
        <v>1</v>
      </c>
      <c r="E31" s="19">
        <f>SUM(C31*D31)</f>
        <v>110000</v>
      </c>
      <c r="F31" s="20">
        <f>SUM(E31*12)</f>
        <v>1320000</v>
      </c>
      <c r="G31" s="8"/>
    </row>
    <row r="32" spans="1:7" ht="16.5">
      <c r="A32" s="42">
        <v>2</v>
      </c>
      <c r="B32" s="22" t="s">
        <v>14</v>
      </c>
      <c r="C32" s="24">
        <v>100000</v>
      </c>
      <c r="D32" s="23">
        <v>1</v>
      </c>
      <c r="E32" s="19">
        <f t="shared" ref="E32:E41" si="0">SUM(C32*D32)</f>
        <v>100000</v>
      </c>
      <c r="F32" s="20">
        <f t="shared" ref="F32:F41" si="1">SUM(E32*12)</f>
        <v>1200000</v>
      </c>
      <c r="G32" s="8"/>
    </row>
    <row r="33" spans="1:7" ht="16.5">
      <c r="A33" s="42">
        <v>3</v>
      </c>
      <c r="B33" s="22" t="s">
        <v>0</v>
      </c>
      <c r="C33" s="24">
        <v>95000</v>
      </c>
      <c r="D33" s="23">
        <v>1</v>
      </c>
      <c r="E33" s="19">
        <f t="shared" si="0"/>
        <v>95000</v>
      </c>
      <c r="F33" s="20">
        <f t="shared" si="1"/>
        <v>1140000</v>
      </c>
      <c r="G33" s="8"/>
    </row>
    <row r="34" spans="1:7" ht="16.5">
      <c r="A34" s="42">
        <v>4</v>
      </c>
      <c r="B34" s="22" t="s">
        <v>15</v>
      </c>
      <c r="C34" s="24">
        <v>95000</v>
      </c>
      <c r="D34" s="23">
        <v>1</v>
      </c>
      <c r="E34" s="24">
        <f t="shared" si="0"/>
        <v>95000</v>
      </c>
      <c r="F34" s="20">
        <f t="shared" si="1"/>
        <v>1140000</v>
      </c>
      <c r="G34" s="8"/>
    </row>
    <row r="35" spans="1:7" ht="16.5" customHeight="1">
      <c r="A35" s="42">
        <v>5</v>
      </c>
      <c r="B35" s="22" t="s">
        <v>27</v>
      </c>
      <c r="C35" s="24">
        <v>93300</v>
      </c>
      <c r="D35" s="23">
        <v>1</v>
      </c>
      <c r="E35" s="24">
        <f t="shared" si="0"/>
        <v>93300</v>
      </c>
      <c r="F35" s="20">
        <f t="shared" si="1"/>
        <v>1119600</v>
      </c>
      <c r="G35" s="8"/>
    </row>
    <row r="36" spans="1:7" ht="16.5">
      <c r="A36" s="42">
        <v>6</v>
      </c>
      <c r="B36" s="22" t="s">
        <v>16</v>
      </c>
      <c r="C36" s="24">
        <v>95000</v>
      </c>
      <c r="D36" s="23">
        <v>22</v>
      </c>
      <c r="E36" s="24">
        <f t="shared" si="0"/>
        <v>2090000</v>
      </c>
      <c r="F36" s="20">
        <f t="shared" si="1"/>
        <v>25080000</v>
      </c>
      <c r="G36" s="8"/>
    </row>
    <row r="37" spans="1:7" ht="16.5">
      <c r="A37" s="42">
        <v>8</v>
      </c>
      <c r="B37" s="22" t="s">
        <v>1</v>
      </c>
      <c r="C37" s="24">
        <v>95000</v>
      </c>
      <c r="D37" s="23">
        <v>2</v>
      </c>
      <c r="E37" s="24">
        <f t="shared" si="0"/>
        <v>190000</v>
      </c>
      <c r="F37" s="20">
        <f t="shared" si="1"/>
        <v>2280000</v>
      </c>
      <c r="G37" s="8"/>
    </row>
    <row r="38" spans="1:7" ht="16.5">
      <c r="A38" s="42">
        <v>9</v>
      </c>
      <c r="B38" s="22" t="s">
        <v>18</v>
      </c>
      <c r="C38" s="24">
        <v>93300</v>
      </c>
      <c r="D38" s="23">
        <v>2</v>
      </c>
      <c r="E38" s="24">
        <f t="shared" si="0"/>
        <v>186600</v>
      </c>
      <c r="F38" s="20">
        <f t="shared" si="1"/>
        <v>2239200</v>
      </c>
      <c r="G38" s="8"/>
    </row>
    <row r="39" spans="1:7" ht="16.5">
      <c r="A39" s="42">
        <v>10</v>
      </c>
      <c r="B39" s="22" t="s">
        <v>17</v>
      </c>
      <c r="C39" s="24">
        <v>93300</v>
      </c>
      <c r="D39" s="23">
        <v>2</v>
      </c>
      <c r="E39" s="24">
        <f t="shared" si="0"/>
        <v>186600</v>
      </c>
      <c r="F39" s="20">
        <f t="shared" si="1"/>
        <v>2239200</v>
      </c>
      <c r="G39" s="8"/>
    </row>
    <row r="40" spans="1:7" ht="16.5">
      <c r="A40" s="42">
        <v>11</v>
      </c>
      <c r="B40" s="22" t="s">
        <v>28</v>
      </c>
      <c r="C40" s="24">
        <v>93300</v>
      </c>
      <c r="D40" s="23">
        <v>1</v>
      </c>
      <c r="E40" s="24">
        <f t="shared" si="0"/>
        <v>93300</v>
      </c>
      <c r="F40" s="20">
        <f t="shared" si="1"/>
        <v>1119600</v>
      </c>
      <c r="G40" s="8"/>
    </row>
    <row r="41" spans="1:7" ht="16.5">
      <c r="A41" s="42">
        <v>12</v>
      </c>
      <c r="B41" s="22" t="s">
        <v>29</v>
      </c>
      <c r="C41" s="24">
        <v>93300</v>
      </c>
      <c r="D41" s="23">
        <v>1</v>
      </c>
      <c r="E41" s="24">
        <f t="shared" si="0"/>
        <v>93300</v>
      </c>
      <c r="F41" s="20">
        <f t="shared" si="1"/>
        <v>1119600</v>
      </c>
      <c r="G41" s="8"/>
    </row>
    <row r="42" spans="1:7" s="6" customFormat="1" ht="15.75" customHeight="1">
      <c r="A42" s="43"/>
      <c r="B42" s="26" t="s">
        <v>19</v>
      </c>
      <c r="C42" s="26"/>
      <c r="D42" s="27">
        <f>SUM(D28:D41)</f>
        <v>35</v>
      </c>
      <c r="E42" s="28">
        <f>SUM(E31:E41)</f>
        <v>3333100</v>
      </c>
      <c r="F42" s="28">
        <f>SUM(F31:F41)</f>
        <v>39997200</v>
      </c>
      <c r="G42" s="9"/>
    </row>
    <row r="43" spans="1:7" s="6" customFormat="1" ht="15.75" customHeight="1" thickBot="1">
      <c r="A43" s="75"/>
      <c r="B43" s="29" t="s">
        <v>20</v>
      </c>
      <c r="C43" s="29"/>
      <c r="D43" s="29"/>
      <c r="E43" s="30">
        <v>150000</v>
      </c>
      <c r="F43" s="77">
        <f>SUM(E43*12)</f>
        <v>1800000</v>
      </c>
      <c r="G43" s="9"/>
    </row>
    <row r="44" spans="1:7" s="6" customFormat="1" ht="15.75" customHeight="1" thickBot="1">
      <c r="A44" s="31"/>
      <c r="B44" s="32" t="s">
        <v>21</v>
      </c>
      <c r="C44" s="74"/>
      <c r="D44" s="33">
        <f>SUM(D42)</f>
        <v>35</v>
      </c>
      <c r="E44" s="34">
        <f>SUM(E42:E43)</f>
        <v>3483100</v>
      </c>
      <c r="F44" s="79">
        <f>SUM(F42:F43)</f>
        <v>41797200</v>
      </c>
      <c r="G44" s="9"/>
    </row>
    <row r="45" spans="1:7" ht="17.25">
      <c r="A45" s="36"/>
      <c r="B45" s="8"/>
      <c r="C45" s="8"/>
      <c r="D45" s="36"/>
      <c r="E45" s="8"/>
      <c r="F45" s="8"/>
      <c r="G45" s="8"/>
    </row>
    <row r="46" spans="1:7" ht="17.25">
      <c r="A46" s="36"/>
      <c r="B46" s="8"/>
      <c r="C46" s="8"/>
      <c r="D46" s="36"/>
      <c r="E46" s="8"/>
      <c r="F46" s="8"/>
      <c r="G46" s="8"/>
    </row>
    <row r="47" spans="1:7" ht="46.5" customHeight="1">
      <c r="A47" s="36"/>
      <c r="B47" s="105" t="s">
        <v>22</v>
      </c>
      <c r="C47" s="105"/>
      <c r="D47" s="38"/>
      <c r="E47" s="36"/>
      <c r="F47" s="36" t="s">
        <v>23</v>
      </c>
      <c r="G47" s="8"/>
    </row>
    <row r="48" spans="1:7" ht="17.25">
      <c r="A48" s="36"/>
      <c r="B48" s="9"/>
      <c r="C48" s="9"/>
      <c r="D48" s="36"/>
      <c r="E48" s="9"/>
      <c r="F48" s="9"/>
      <c r="G48" s="8"/>
    </row>
    <row r="49" spans="1:7" ht="17.25">
      <c r="A49" s="36"/>
      <c r="B49" s="9"/>
      <c r="C49" s="9"/>
      <c r="D49" s="36"/>
      <c r="E49" s="9"/>
      <c r="F49" s="9"/>
      <c r="G49" s="8"/>
    </row>
    <row r="50" spans="1:7" ht="17.25">
      <c r="A50" s="36"/>
      <c r="B50" s="36" t="s">
        <v>13</v>
      </c>
      <c r="C50" s="36"/>
      <c r="D50" s="9"/>
      <c r="E50" s="9"/>
      <c r="F50" s="36" t="s">
        <v>2</v>
      </c>
      <c r="G50" s="8"/>
    </row>
    <row r="51" spans="1:7" ht="17.25">
      <c r="A51" s="36"/>
      <c r="B51" s="36"/>
      <c r="C51" s="36"/>
      <c r="D51" s="9"/>
      <c r="E51" s="9"/>
      <c r="F51" s="36"/>
      <c r="G51" s="8"/>
    </row>
    <row r="52" spans="1:7" ht="17.25">
      <c r="A52" s="9"/>
      <c r="B52" s="36"/>
      <c r="C52" s="36"/>
      <c r="D52" s="9"/>
      <c r="E52" s="9"/>
      <c r="F52" s="39"/>
      <c r="G52" s="8"/>
    </row>
    <row r="53" spans="1:7" ht="61.5" customHeight="1">
      <c r="A53" s="9"/>
      <c r="B53" s="105" t="s">
        <v>24</v>
      </c>
      <c r="C53" s="105"/>
      <c r="D53" s="9"/>
      <c r="E53" s="9"/>
      <c r="F53" s="39" t="s">
        <v>25</v>
      </c>
      <c r="G53" s="8"/>
    </row>
    <row r="54" spans="1:7" ht="17.25">
      <c r="A54" s="9"/>
      <c r="B54" s="9"/>
      <c r="C54" s="9"/>
      <c r="D54" s="9"/>
      <c r="E54" s="36" t="s">
        <v>26</v>
      </c>
      <c r="F54" s="52"/>
      <c r="G54" s="8"/>
    </row>
    <row r="55" spans="1:7" ht="17.25">
      <c r="A55" s="9"/>
      <c r="B55" s="36"/>
      <c r="C55" s="36"/>
      <c r="D55" s="9"/>
      <c r="E55" s="9"/>
      <c r="F55" s="36"/>
      <c r="G55" s="8"/>
    </row>
    <row r="56" spans="1:7" ht="15">
      <c r="A56" s="1"/>
      <c r="B56" s="1"/>
      <c r="C56" s="1"/>
      <c r="D56" s="1"/>
      <c r="E56" s="1"/>
      <c r="F56" s="1"/>
    </row>
    <row r="57" spans="1:7" ht="15">
      <c r="A57" s="1"/>
      <c r="B57" s="1"/>
      <c r="C57" s="1"/>
      <c r="D57" s="1"/>
      <c r="E57" s="3"/>
      <c r="F57" s="1"/>
    </row>
    <row r="58" spans="1:7" ht="15">
      <c r="A58" s="6"/>
      <c r="B58" s="6"/>
      <c r="C58" s="6"/>
      <c r="D58" s="6"/>
      <c r="E58" s="6"/>
      <c r="F58" s="6"/>
    </row>
  </sheetData>
  <mergeCells count="11">
    <mergeCell ref="D2:F8"/>
    <mergeCell ref="B47:C47"/>
    <mergeCell ref="B53:C53"/>
    <mergeCell ref="B22:F22"/>
    <mergeCell ref="B26:E26"/>
    <mergeCell ref="D11:F16"/>
    <mergeCell ref="A29:A30"/>
    <mergeCell ref="B29:B30"/>
    <mergeCell ref="D29:D30"/>
    <mergeCell ref="B18:E18"/>
    <mergeCell ref="B20:F20"/>
  </mergeCells>
  <printOptions horizontalCentered="1"/>
  <pageMargins left="0" right="0" top="0" bottom="0" header="0.31496062992125984" footer="0.51181102362204722"/>
  <pageSetup paperSize="9" scale="85" orientation="portrait" verticalDpi="0" r:id="rId1"/>
  <headerFooter alignWithMargins="0"/>
  <rowBreaks count="1" manualBreakCount="1">
    <brk id="54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G59"/>
  <sheetViews>
    <sheetView workbookViewId="0">
      <selection activeCell="F43" sqref="F43"/>
    </sheetView>
  </sheetViews>
  <sheetFormatPr defaultRowHeight="12.75"/>
  <cols>
    <col min="1" max="1" width="6.42578125" customWidth="1"/>
    <col min="2" max="2" width="34.5703125" customWidth="1"/>
    <col min="3" max="3" width="16.7109375" customWidth="1"/>
    <col min="4" max="4" width="16.140625" customWidth="1"/>
    <col min="5" max="5" width="17.7109375" customWidth="1"/>
    <col min="6" max="6" width="19" customWidth="1"/>
    <col min="7" max="7" width="34.28515625" bestFit="1" customWidth="1"/>
  </cols>
  <sheetData>
    <row r="2" spans="1:7" ht="12.75" customHeight="1">
      <c r="D2" s="104" t="s">
        <v>70</v>
      </c>
      <c r="E2" s="104"/>
      <c r="F2" s="104"/>
    </row>
    <row r="3" spans="1:7" ht="12.75" customHeight="1">
      <c r="D3" s="104"/>
      <c r="E3" s="104"/>
      <c r="F3" s="104"/>
    </row>
    <row r="4" spans="1:7" ht="12.75" customHeight="1">
      <c r="D4" s="104"/>
      <c r="E4" s="104"/>
      <c r="F4" s="104"/>
    </row>
    <row r="5" spans="1:7" ht="12.75" customHeight="1">
      <c r="D5" s="104"/>
      <c r="E5" s="104"/>
      <c r="F5" s="104"/>
    </row>
    <row r="6" spans="1:7" ht="12.75" customHeight="1">
      <c r="D6" s="104"/>
      <c r="E6" s="104"/>
      <c r="F6" s="104"/>
    </row>
    <row r="7" spans="1:7" ht="12.75" customHeight="1">
      <c r="D7" s="104"/>
      <c r="E7" s="104"/>
      <c r="F7" s="104"/>
    </row>
    <row r="8" spans="1:7" ht="12.75" customHeight="1">
      <c r="D8" s="104"/>
      <c r="E8" s="104"/>
      <c r="F8" s="104"/>
    </row>
    <row r="10" spans="1:7" ht="12.75" customHeight="1">
      <c r="A10" s="8"/>
      <c r="B10" s="8"/>
      <c r="C10" s="8"/>
      <c r="D10" s="97"/>
      <c r="E10" s="97"/>
      <c r="F10" s="97"/>
      <c r="G10" s="55"/>
    </row>
    <row r="11" spans="1:7" ht="12.75" customHeight="1">
      <c r="A11" s="8"/>
      <c r="B11" s="8"/>
      <c r="C11" s="8"/>
      <c r="D11" s="104" t="s">
        <v>69</v>
      </c>
      <c r="E11" s="104"/>
      <c r="F11" s="104"/>
      <c r="G11" s="55"/>
    </row>
    <row r="12" spans="1:7" ht="12.75" customHeight="1">
      <c r="A12" s="8"/>
      <c r="B12" s="8"/>
      <c r="C12" s="8"/>
      <c r="D12" s="104"/>
      <c r="E12" s="104"/>
      <c r="F12" s="104"/>
      <c r="G12" s="55"/>
    </row>
    <row r="13" spans="1:7" ht="15.75" customHeight="1">
      <c r="A13" s="8"/>
      <c r="B13" s="8"/>
      <c r="C13" s="8"/>
      <c r="D13" s="104"/>
      <c r="E13" s="104"/>
      <c r="F13" s="104"/>
      <c r="G13" s="55"/>
    </row>
    <row r="14" spans="1:7" ht="15" customHeight="1">
      <c r="A14" s="8"/>
      <c r="B14" s="8"/>
      <c r="C14" s="8"/>
      <c r="D14" s="104"/>
      <c r="E14" s="104"/>
      <c r="F14" s="104"/>
      <c r="G14" s="55"/>
    </row>
    <row r="15" spans="1:7" ht="15" customHeight="1">
      <c r="A15" s="8"/>
      <c r="B15" s="8"/>
      <c r="C15" s="8"/>
      <c r="D15" s="104"/>
      <c r="E15" s="104"/>
      <c r="F15" s="104"/>
      <c r="G15" s="55"/>
    </row>
    <row r="16" spans="1:7" ht="15" customHeight="1">
      <c r="A16" s="9"/>
      <c r="B16" s="8"/>
      <c r="C16" s="8"/>
      <c r="D16" s="104"/>
      <c r="E16" s="104"/>
      <c r="F16" s="104"/>
      <c r="G16" s="55"/>
    </row>
    <row r="17" spans="1:7" ht="15" customHeight="1">
      <c r="A17" s="9"/>
      <c r="B17" s="8"/>
      <c r="C17" s="8"/>
      <c r="D17" s="8"/>
      <c r="E17" s="55"/>
      <c r="F17" s="55"/>
      <c r="G17" s="55"/>
    </row>
    <row r="18" spans="1:7" ht="18" customHeight="1">
      <c r="A18" s="8"/>
      <c r="B18" s="103" t="s">
        <v>9</v>
      </c>
      <c r="C18" s="103"/>
      <c r="D18" s="103"/>
      <c r="E18" s="103"/>
      <c r="F18" s="8"/>
    </row>
    <row r="19" spans="1:7" ht="17.25">
      <c r="A19" s="10"/>
      <c r="B19" s="8"/>
      <c r="C19" s="8"/>
      <c r="D19" s="8"/>
      <c r="E19" s="8"/>
      <c r="F19" s="8"/>
    </row>
    <row r="20" spans="1:7" ht="16.5" customHeight="1">
      <c r="A20" s="8"/>
      <c r="B20" s="103" t="s">
        <v>43</v>
      </c>
      <c r="C20" s="103"/>
      <c r="D20" s="103"/>
      <c r="E20" s="103"/>
      <c r="F20" s="103"/>
    </row>
    <row r="21" spans="1:7" ht="17.25">
      <c r="A21" s="10"/>
      <c r="B21" s="8"/>
      <c r="C21" s="8"/>
      <c r="D21" s="8"/>
      <c r="E21" s="8"/>
      <c r="F21" s="8"/>
    </row>
    <row r="22" spans="1:7" ht="17.25">
      <c r="A22" s="10"/>
      <c r="B22" s="110" t="s">
        <v>53</v>
      </c>
      <c r="C22" s="110"/>
      <c r="D22" s="110"/>
      <c r="E22" s="110"/>
      <c r="F22" s="110"/>
    </row>
    <row r="23" spans="1:7" ht="19.5">
      <c r="A23" s="8"/>
      <c r="B23" s="8"/>
      <c r="C23" s="8"/>
      <c r="D23" s="40"/>
      <c r="E23" s="40"/>
      <c r="F23" s="8"/>
    </row>
    <row r="24" spans="1:7" ht="17.25">
      <c r="A24" s="10"/>
      <c r="B24" s="8"/>
      <c r="C24" s="8"/>
      <c r="D24" s="8"/>
      <c r="E24" s="8"/>
      <c r="F24" s="8"/>
    </row>
    <row r="25" spans="1:7" ht="14.25">
      <c r="A25" s="11"/>
      <c r="B25" s="8"/>
      <c r="C25" s="8"/>
      <c r="D25" s="8"/>
      <c r="E25" s="8"/>
      <c r="F25" s="8"/>
    </row>
    <row r="26" spans="1:7" ht="14.25">
      <c r="A26" s="8"/>
      <c r="B26" s="107" t="s">
        <v>33</v>
      </c>
      <c r="C26" s="107"/>
      <c r="D26" s="107"/>
      <c r="E26" s="107"/>
      <c r="F26" s="8"/>
    </row>
    <row r="27" spans="1:7" ht="14.25">
      <c r="A27" s="12"/>
      <c r="B27" s="8"/>
      <c r="C27" s="8"/>
      <c r="D27" s="8"/>
      <c r="E27" s="8"/>
      <c r="F27" s="8"/>
    </row>
    <row r="28" spans="1:7" ht="18" thickBot="1">
      <c r="A28" s="10"/>
      <c r="B28" s="8"/>
      <c r="C28" s="8"/>
      <c r="D28" s="8"/>
      <c r="E28" s="8"/>
      <c r="F28" s="8"/>
    </row>
    <row r="29" spans="1:7" s="5" customFormat="1" ht="32.25" customHeight="1">
      <c r="A29" s="99" t="s">
        <v>10</v>
      </c>
      <c r="B29" s="99" t="s">
        <v>11</v>
      </c>
      <c r="C29" s="73" t="s">
        <v>59</v>
      </c>
      <c r="D29" s="101" t="s">
        <v>56</v>
      </c>
      <c r="E29" s="14" t="s">
        <v>44</v>
      </c>
      <c r="F29" s="13" t="s">
        <v>12</v>
      </c>
    </row>
    <row r="30" spans="1:7" s="5" customFormat="1" ht="24" customHeight="1" thickBot="1">
      <c r="A30" s="100"/>
      <c r="B30" s="100"/>
      <c r="C30" s="15" t="s">
        <v>57</v>
      </c>
      <c r="D30" s="102"/>
      <c r="E30" s="15" t="s">
        <v>57</v>
      </c>
      <c r="F30" s="15" t="s">
        <v>57</v>
      </c>
    </row>
    <row r="31" spans="1:7" s="5" customFormat="1" ht="16.5">
      <c r="A31" s="41">
        <v>1</v>
      </c>
      <c r="B31" s="17" t="s">
        <v>13</v>
      </c>
      <c r="C31" s="19">
        <v>110000</v>
      </c>
      <c r="D31" s="18">
        <v>1</v>
      </c>
      <c r="E31" s="19">
        <f>SUM(C31*D31)</f>
        <v>110000</v>
      </c>
      <c r="F31" s="20">
        <f>SUM(E31*12)</f>
        <v>1320000</v>
      </c>
    </row>
    <row r="32" spans="1:7" s="5" customFormat="1" ht="16.5">
      <c r="A32" s="41">
        <v>2</v>
      </c>
      <c r="B32" s="17" t="s">
        <v>30</v>
      </c>
      <c r="C32" s="24">
        <v>100000</v>
      </c>
      <c r="D32" s="18">
        <v>1</v>
      </c>
      <c r="E32" s="19">
        <f t="shared" ref="E32:E41" si="0">SUM(C32*D32)</f>
        <v>100000</v>
      </c>
      <c r="F32" s="20">
        <f t="shared" ref="F32:F41" si="1">SUM(E32*12)</f>
        <v>1200000</v>
      </c>
    </row>
    <row r="33" spans="1:6" s="5" customFormat="1" ht="16.5">
      <c r="A33" s="21">
        <v>3</v>
      </c>
      <c r="B33" s="22" t="s">
        <v>14</v>
      </c>
      <c r="C33" s="24">
        <v>100000</v>
      </c>
      <c r="D33" s="23">
        <v>1</v>
      </c>
      <c r="E33" s="19">
        <f t="shared" si="0"/>
        <v>100000</v>
      </c>
      <c r="F33" s="20">
        <f t="shared" si="1"/>
        <v>1200000</v>
      </c>
    </row>
    <row r="34" spans="1:6" s="5" customFormat="1" ht="16.5">
      <c r="A34" s="21">
        <v>4</v>
      </c>
      <c r="B34" s="22" t="s">
        <v>0</v>
      </c>
      <c r="C34" s="24">
        <v>95000</v>
      </c>
      <c r="D34" s="23">
        <v>1</v>
      </c>
      <c r="E34" s="19">
        <f t="shared" si="0"/>
        <v>95000</v>
      </c>
      <c r="F34" s="20">
        <f t="shared" si="1"/>
        <v>1140000</v>
      </c>
    </row>
    <row r="35" spans="1:6" s="5" customFormat="1" ht="16.5">
      <c r="A35" s="21">
        <v>5</v>
      </c>
      <c r="B35" s="22" t="s">
        <v>15</v>
      </c>
      <c r="C35" s="24">
        <v>95000</v>
      </c>
      <c r="D35" s="23">
        <v>1</v>
      </c>
      <c r="E35" s="19">
        <f t="shared" si="0"/>
        <v>95000</v>
      </c>
      <c r="F35" s="20">
        <f t="shared" si="1"/>
        <v>1140000</v>
      </c>
    </row>
    <row r="36" spans="1:6" s="5" customFormat="1" ht="16.5">
      <c r="A36" s="21">
        <v>7</v>
      </c>
      <c r="B36" s="22" t="s">
        <v>16</v>
      </c>
      <c r="C36" s="24">
        <v>95000</v>
      </c>
      <c r="D36" s="57">
        <v>17</v>
      </c>
      <c r="E36" s="19">
        <f t="shared" si="0"/>
        <v>1615000</v>
      </c>
      <c r="F36" s="20">
        <f t="shared" si="1"/>
        <v>19380000</v>
      </c>
    </row>
    <row r="37" spans="1:6" s="5" customFormat="1" ht="16.5">
      <c r="A37" s="21">
        <v>8</v>
      </c>
      <c r="B37" s="22" t="s">
        <v>1</v>
      </c>
      <c r="C37" s="24">
        <v>95000</v>
      </c>
      <c r="D37" s="23">
        <v>2</v>
      </c>
      <c r="E37" s="19">
        <f t="shared" si="0"/>
        <v>190000</v>
      </c>
      <c r="F37" s="20">
        <f t="shared" si="1"/>
        <v>2280000</v>
      </c>
    </row>
    <row r="38" spans="1:6" s="5" customFormat="1" ht="16.5">
      <c r="A38" s="21">
        <v>9</v>
      </c>
      <c r="B38" s="22" t="s">
        <v>18</v>
      </c>
      <c r="C38" s="24">
        <v>93300</v>
      </c>
      <c r="D38" s="23">
        <v>3</v>
      </c>
      <c r="E38" s="19">
        <f t="shared" si="0"/>
        <v>279900</v>
      </c>
      <c r="F38" s="20">
        <f t="shared" si="1"/>
        <v>3358800</v>
      </c>
    </row>
    <row r="39" spans="1:6" s="5" customFormat="1" ht="16.5">
      <c r="A39" s="21">
        <v>10</v>
      </c>
      <c r="B39" s="22" t="s">
        <v>17</v>
      </c>
      <c r="C39" s="24">
        <v>93300</v>
      </c>
      <c r="D39" s="23">
        <v>3</v>
      </c>
      <c r="E39" s="19">
        <f t="shared" si="0"/>
        <v>279900</v>
      </c>
      <c r="F39" s="20">
        <f t="shared" si="1"/>
        <v>3358800</v>
      </c>
    </row>
    <row r="40" spans="1:6" s="5" customFormat="1" ht="16.5">
      <c r="A40" s="21">
        <v>11</v>
      </c>
      <c r="B40" s="22" t="s">
        <v>28</v>
      </c>
      <c r="C40" s="24">
        <v>93300</v>
      </c>
      <c r="D40" s="23">
        <v>2</v>
      </c>
      <c r="E40" s="19">
        <f t="shared" si="0"/>
        <v>186600</v>
      </c>
      <c r="F40" s="20">
        <f t="shared" si="1"/>
        <v>2239200</v>
      </c>
    </row>
    <row r="41" spans="1:6" s="5" customFormat="1" ht="16.5">
      <c r="A41" s="21">
        <v>12</v>
      </c>
      <c r="B41" s="22" t="s">
        <v>29</v>
      </c>
      <c r="C41" s="24">
        <v>93300</v>
      </c>
      <c r="D41" s="23">
        <v>1</v>
      </c>
      <c r="E41" s="19">
        <f t="shared" si="0"/>
        <v>93300</v>
      </c>
      <c r="F41" s="20">
        <f t="shared" si="1"/>
        <v>1119600</v>
      </c>
    </row>
    <row r="42" spans="1:6" s="6" customFormat="1" ht="15.75" customHeight="1">
      <c r="A42" s="25"/>
      <c r="B42" s="26" t="s">
        <v>19</v>
      </c>
      <c r="C42" s="26"/>
      <c r="D42" s="27">
        <f>SUM(D31:D41)</f>
        <v>33</v>
      </c>
      <c r="E42" s="28">
        <f>SUM(E31:E41)</f>
        <v>3144700</v>
      </c>
      <c r="F42" s="28">
        <f>SUM(F31:F41)</f>
        <v>37736400</v>
      </c>
    </row>
    <row r="43" spans="1:6" s="6" customFormat="1" ht="15.75" customHeight="1" thickBot="1">
      <c r="A43" s="29"/>
      <c r="B43" s="29" t="s">
        <v>20</v>
      </c>
      <c r="C43" s="29"/>
      <c r="D43" s="29"/>
      <c r="E43" s="30">
        <v>40000</v>
      </c>
      <c r="F43" s="80">
        <f>SUM(E43*12)</f>
        <v>480000</v>
      </c>
    </row>
    <row r="44" spans="1:6" s="6" customFormat="1" ht="15.75" customHeight="1" thickBot="1">
      <c r="A44" s="31"/>
      <c r="B44" s="32" t="s">
        <v>21</v>
      </c>
      <c r="C44" s="32"/>
      <c r="D44" s="70">
        <f>SUM(D42)</f>
        <v>33</v>
      </c>
      <c r="E44" s="71">
        <f>SUM(E42:E43)</f>
        <v>3184700</v>
      </c>
      <c r="F44" s="35">
        <f>SUM(F42:F43)</f>
        <v>38216400</v>
      </c>
    </row>
    <row r="45" spans="1:6" ht="17.25">
      <c r="A45" s="36"/>
      <c r="B45" s="8"/>
      <c r="C45" s="8"/>
      <c r="D45" s="36"/>
      <c r="E45" s="8"/>
      <c r="F45" s="8"/>
    </row>
    <row r="46" spans="1:6" ht="17.25">
      <c r="A46" s="36"/>
      <c r="B46" s="8"/>
      <c r="C46" s="8"/>
      <c r="D46" s="36"/>
      <c r="E46" s="8"/>
      <c r="F46" s="8"/>
    </row>
    <row r="47" spans="1:6" ht="46.5" customHeight="1">
      <c r="A47" s="36"/>
      <c r="B47" s="105" t="s">
        <v>22</v>
      </c>
      <c r="C47" s="105"/>
      <c r="D47" s="38"/>
      <c r="E47" s="103" t="s">
        <v>23</v>
      </c>
      <c r="F47" s="103"/>
    </row>
    <row r="48" spans="1:6" ht="17.25">
      <c r="A48" s="36"/>
      <c r="B48" s="9"/>
      <c r="C48" s="9"/>
      <c r="D48" s="36"/>
      <c r="E48" s="9"/>
      <c r="F48" s="9"/>
    </row>
    <row r="49" spans="1:6" ht="17.25">
      <c r="A49" s="36"/>
      <c r="B49" s="9"/>
      <c r="C49" s="9"/>
      <c r="D49" s="36"/>
      <c r="E49" s="9"/>
      <c r="F49" s="9"/>
    </row>
    <row r="50" spans="1:6" ht="17.25">
      <c r="A50" s="36"/>
      <c r="B50" s="36" t="s">
        <v>13</v>
      </c>
      <c r="C50" s="36"/>
      <c r="D50" s="9"/>
      <c r="E50" s="103" t="s">
        <v>3</v>
      </c>
      <c r="F50" s="103"/>
    </row>
    <row r="51" spans="1:6" ht="17.25">
      <c r="A51" s="36"/>
      <c r="B51" s="36"/>
      <c r="C51" s="36"/>
      <c r="D51" s="9"/>
      <c r="E51" s="36"/>
      <c r="F51" s="36"/>
    </row>
    <row r="52" spans="1:6" ht="17.25">
      <c r="A52" s="36"/>
      <c r="B52" s="36"/>
      <c r="C52" s="36"/>
      <c r="D52" s="36"/>
      <c r="E52" s="9"/>
      <c r="F52" s="9"/>
    </row>
    <row r="53" spans="1:6" ht="55.5" customHeight="1">
      <c r="A53" s="9"/>
      <c r="B53" s="105" t="s">
        <v>24</v>
      </c>
      <c r="C53" s="105"/>
      <c r="D53" s="9"/>
      <c r="E53" s="109" t="s">
        <v>25</v>
      </c>
      <c r="F53" s="109"/>
    </row>
    <row r="54" spans="1:6" ht="17.25">
      <c r="A54" s="9"/>
      <c r="B54" s="9"/>
      <c r="C54" s="9"/>
      <c r="D54" s="9"/>
      <c r="E54" s="9"/>
      <c r="F54" s="39"/>
    </row>
    <row r="55" spans="1:6" ht="17.25">
      <c r="A55" s="9"/>
      <c r="B55" s="9"/>
      <c r="C55" s="9"/>
      <c r="D55" s="9"/>
      <c r="E55" s="36"/>
      <c r="F55" s="52"/>
    </row>
    <row r="56" spans="1:6" ht="17.25">
      <c r="A56" s="9"/>
      <c r="B56" s="36"/>
      <c r="C56" s="36"/>
      <c r="D56" s="36" t="s">
        <v>26</v>
      </c>
      <c r="E56" s="9"/>
      <c r="F56" s="36"/>
    </row>
    <row r="57" spans="1:6" ht="17.25">
      <c r="A57" s="9"/>
      <c r="B57" s="9"/>
      <c r="C57" s="9"/>
      <c r="D57" s="9"/>
      <c r="E57" s="9"/>
      <c r="F57" s="9"/>
    </row>
    <row r="58" spans="1:6" ht="15">
      <c r="A58" s="1"/>
      <c r="B58" s="1"/>
      <c r="C58" s="1"/>
      <c r="D58" s="1"/>
      <c r="E58" s="3"/>
      <c r="F58" s="1"/>
    </row>
    <row r="59" spans="1:6" ht="15">
      <c r="A59" s="6"/>
      <c r="B59" s="6"/>
      <c r="C59" s="6"/>
      <c r="D59" s="6"/>
      <c r="E59" s="6"/>
      <c r="F59" s="6"/>
    </row>
  </sheetData>
  <mergeCells count="14">
    <mergeCell ref="A29:A30"/>
    <mergeCell ref="B29:B30"/>
    <mergeCell ref="D29:D30"/>
    <mergeCell ref="B18:E18"/>
    <mergeCell ref="B20:F20"/>
    <mergeCell ref="B22:F22"/>
    <mergeCell ref="B47:C47"/>
    <mergeCell ref="B53:C53"/>
    <mergeCell ref="D2:F8"/>
    <mergeCell ref="E47:F47"/>
    <mergeCell ref="E50:F50"/>
    <mergeCell ref="B26:E26"/>
    <mergeCell ref="E53:F53"/>
    <mergeCell ref="D11:F16"/>
  </mergeCells>
  <printOptions horizontalCentered="1"/>
  <pageMargins left="0" right="0" top="0" bottom="0" header="0.31496062992125984" footer="0.51181102362204722"/>
  <pageSetup paperSize="9" scale="86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I57"/>
  <sheetViews>
    <sheetView topLeftCell="A40" workbookViewId="0">
      <selection activeCell="G50" sqref="G50"/>
    </sheetView>
  </sheetViews>
  <sheetFormatPr defaultRowHeight="12.75"/>
  <cols>
    <col min="1" max="1" width="6.5703125" customWidth="1"/>
    <col min="2" max="2" width="34" customWidth="1"/>
    <col min="3" max="3" width="17.28515625" customWidth="1"/>
    <col min="4" max="4" width="17.5703125" customWidth="1"/>
    <col min="5" max="5" width="17.7109375" customWidth="1"/>
    <col min="6" max="6" width="17.5703125" customWidth="1"/>
    <col min="7" max="7" width="14.28515625" customWidth="1"/>
  </cols>
  <sheetData>
    <row r="2" spans="1:7">
      <c r="D2" s="104" t="s">
        <v>72</v>
      </c>
      <c r="E2" s="104"/>
      <c r="F2" s="104"/>
    </row>
    <row r="3" spans="1:7">
      <c r="D3" s="104"/>
      <c r="E3" s="104"/>
      <c r="F3" s="104"/>
    </row>
    <row r="4" spans="1:7">
      <c r="D4" s="104"/>
      <c r="E4" s="104"/>
      <c r="F4" s="104"/>
    </row>
    <row r="5" spans="1:7">
      <c r="D5" s="104"/>
      <c r="E5" s="104"/>
      <c r="F5" s="104"/>
    </row>
    <row r="6" spans="1:7">
      <c r="D6" s="104"/>
      <c r="E6" s="104"/>
      <c r="F6" s="104"/>
    </row>
    <row r="7" spans="1:7">
      <c r="D7" s="104"/>
      <c r="E7" s="104"/>
      <c r="F7" s="104"/>
    </row>
    <row r="8" spans="1:7">
      <c r="D8" s="104"/>
      <c r="E8" s="104"/>
      <c r="F8" s="104"/>
    </row>
    <row r="10" spans="1:7" ht="12.75" customHeight="1">
      <c r="A10" s="8"/>
      <c r="B10" s="8"/>
      <c r="C10" s="8"/>
      <c r="D10" s="97"/>
      <c r="E10" s="97"/>
      <c r="F10" s="97"/>
      <c r="G10" s="8"/>
    </row>
    <row r="11" spans="1:7" ht="15" customHeight="1">
      <c r="A11" s="8"/>
      <c r="B11" s="8"/>
      <c r="C11" s="8"/>
      <c r="D11" s="104" t="s">
        <v>71</v>
      </c>
      <c r="E11" s="104"/>
      <c r="F11" s="104"/>
      <c r="G11" s="8"/>
    </row>
    <row r="12" spans="1:7" ht="15" customHeight="1">
      <c r="A12" s="8"/>
      <c r="B12" s="8"/>
      <c r="C12" s="8"/>
      <c r="D12" s="104"/>
      <c r="E12" s="104"/>
      <c r="F12" s="104"/>
      <c r="G12" s="8"/>
    </row>
    <row r="13" spans="1:7" ht="15" customHeight="1">
      <c r="A13" s="8"/>
      <c r="B13" s="8"/>
      <c r="C13" s="8"/>
      <c r="D13" s="104"/>
      <c r="E13" s="104"/>
      <c r="F13" s="104"/>
      <c r="G13" s="8"/>
    </row>
    <row r="14" spans="1:7" ht="16.5" customHeight="1">
      <c r="A14" s="8"/>
      <c r="B14" s="8"/>
      <c r="C14" s="8"/>
      <c r="D14" s="104"/>
      <c r="E14" s="104"/>
      <c r="F14" s="104"/>
      <c r="G14" s="8"/>
    </row>
    <row r="15" spans="1:7" ht="12.75" customHeight="1">
      <c r="A15" s="8"/>
      <c r="B15" s="8"/>
      <c r="C15" s="8"/>
      <c r="D15" s="104"/>
      <c r="E15" s="104"/>
      <c r="F15" s="104"/>
      <c r="G15" s="8"/>
    </row>
    <row r="16" spans="1:7" ht="17.25">
      <c r="A16" s="9"/>
      <c r="B16" s="8"/>
      <c r="C16" s="8"/>
      <c r="D16" s="104"/>
      <c r="E16" s="104"/>
      <c r="F16" s="104"/>
      <c r="G16" s="8"/>
    </row>
    <row r="17" spans="1:7" ht="17.25">
      <c r="A17" s="9"/>
      <c r="B17" s="8"/>
      <c r="C17" s="8"/>
      <c r="D17" s="8"/>
      <c r="E17" s="8"/>
      <c r="F17" s="8"/>
      <c r="G17" s="8"/>
    </row>
    <row r="18" spans="1:7" ht="15.75" customHeight="1">
      <c r="A18" s="8"/>
      <c r="B18" s="103" t="s">
        <v>9</v>
      </c>
      <c r="C18" s="103"/>
      <c r="D18" s="103"/>
      <c r="E18" s="103"/>
      <c r="F18" s="8"/>
      <c r="G18" s="8"/>
    </row>
    <row r="19" spans="1:7" ht="17.25">
      <c r="A19" s="10"/>
      <c r="B19" s="8"/>
      <c r="C19" s="8"/>
      <c r="D19" s="8"/>
      <c r="E19" s="8"/>
      <c r="F19" s="8"/>
      <c r="G19" s="8"/>
    </row>
    <row r="20" spans="1:7" ht="15.75" customHeight="1">
      <c r="A20" s="8"/>
      <c r="B20" s="56" t="s">
        <v>43</v>
      </c>
      <c r="C20" s="56"/>
      <c r="D20" s="56"/>
      <c r="E20" s="56"/>
      <c r="F20" s="56"/>
      <c r="G20" s="8"/>
    </row>
    <row r="21" spans="1:7" ht="17.25">
      <c r="A21" s="10"/>
      <c r="B21" s="8"/>
      <c r="C21" s="8"/>
      <c r="D21" s="8"/>
      <c r="E21" s="8"/>
      <c r="F21" s="8"/>
      <c r="G21" s="8"/>
    </row>
    <row r="22" spans="1:7" ht="17.25">
      <c r="A22" s="10"/>
      <c r="B22" s="110" t="s">
        <v>47</v>
      </c>
      <c r="C22" s="110"/>
      <c r="D22" s="110"/>
      <c r="E22" s="110"/>
      <c r="F22" s="53"/>
      <c r="G22" s="8"/>
    </row>
    <row r="23" spans="1:7" ht="19.5">
      <c r="A23" s="8"/>
      <c r="B23" s="8"/>
      <c r="C23" s="8"/>
      <c r="D23" s="40"/>
      <c r="E23" s="40"/>
      <c r="F23" s="8"/>
      <c r="G23" s="8"/>
    </row>
    <row r="24" spans="1:7" ht="17.25">
      <c r="A24" s="10"/>
      <c r="B24" s="8"/>
      <c r="C24" s="8"/>
      <c r="D24" s="8"/>
      <c r="E24" s="8"/>
      <c r="F24" s="8"/>
      <c r="G24" s="8"/>
    </row>
    <row r="25" spans="1:7" ht="14.25">
      <c r="A25" s="11"/>
      <c r="B25" s="8"/>
      <c r="C25" s="8"/>
      <c r="D25" s="8"/>
      <c r="E25" s="8"/>
      <c r="F25" s="8"/>
      <c r="G25" s="8"/>
    </row>
    <row r="26" spans="1:7" ht="14.25">
      <c r="A26" s="8"/>
      <c r="B26" s="107" t="s">
        <v>64</v>
      </c>
      <c r="C26" s="107"/>
      <c r="D26" s="107"/>
      <c r="E26" s="107"/>
      <c r="F26" s="8"/>
      <c r="G26" s="8"/>
    </row>
    <row r="27" spans="1:7" ht="14.25">
      <c r="A27" s="12"/>
      <c r="B27" s="8"/>
      <c r="C27" s="8"/>
      <c r="D27" s="8"/>
      <c r="E27" s="8"/>
      <c r="F27" s="8"/>
      <c r="G27" s="8"/>
    </row>
    <row r="28" spans="1:7" ht="18" thickBot="1">
      <c r="A28" s="10"/>
      <c r="B28" s="8"/>
      <c r="C28" s="8"/>
      <c r="D28" s="8"/>
      <c r="E28" s="8"/>
      <c r="F28" s="8"/>
      <c r="G28" s="8"/>
    </row>
    <row r="29" spans="1:7" s="5" customFormat="1" ht="31.5" customHeight="1">
      <c r="A29" s="99" t="s">
        <v>10</v>
      </c>
      <c r="B29" s="99" t="s">
        <v>11</v>
      </c>
      <c r="C29" s="73" t="s">
        <v>59</v>
      </c>
      <c r="D29" s="101" t="s">
        <v>56</v>
      </c>
      <c r="E29" s="14" t="s">
        <v>44</v>
      </c>
      <c r="F29" s="13" t="s">
        <v>12</v>
      </c>
      <c r="G29" s="7"/>
    </row>
    <row r="30" spans="1:7" s="5" customFormat="1" ht="17.25" customHeight="1" thickBot="1">
      <c r="A30" s="100"/>
      <c r="B30" s="100"/>
      <c r="C30" s="15" t="s">
        <v>57</v>
      </c>
      <c r="D30" s="102"/>
      <c r="E30" s="15" t="s">
        <v>57</v>
      </c>
      <c r="F30" s="15" t="s">
        <v>57</v>
      </c>
      <c r="G30" s="7"/>
    </row>
    <row r="31" spans="1:7" s="5" customFormat="1" ht="16.5">
      <c r="A31" s="41">
        <v>1</v>
      </c>
      <c r="B31" s="17" t="s">
        <v>13</v>
      </c>
      <c r="C31" s="19">
        <v>110000</v>
      </c>
      <c r="D31" s="18">
        <v>1</v>
      </c>
      <c r="E31" s="19">
        <f>SUM(C31*D31)</f>
        <v>110000</v>
      </c>
      <c r="F31" s="20">
        <f>SUM(E31*12)</f>
        <v>1320000</v>
      </c>
      <c r="G31" s="7"/>
    </row>
    <row r="32" spans="1:7" s="5" customFormat="1" ht="16.5">
      <c r="A32" s="42">
        <v>2</v>
      </c>
      <c r="B32" s="22" t="s">
        <v>14</v>
      </c>
      <c r="C32" s="24">
        <v>100000</v>
      </c>
      <c r="D32" s="23">
        <v>1</v>
      </c>
      <c r="E32" s="19">
        <f t="shared" ref="E32:E38" si="0">SUM(C32*D32)</f>
        <v>100000</v>
      </c>
      <c r="F32" s="20">
        <f t="shared" ref="F32:F38" si="1">SUM(E32*12)</f>
        <v>1200000</v>
      </c>
      <c r="G32" s="7"/>
    </row>
    <row r="33" spans="1:9" s="5" customFormat="1" ht="16.5">
      <c r="A33" s="41">
        <v>3</v>
      </c>
      <c r="B33" s="22" t="s">
        <v>15</v>
      </c>
      <c r="C33" s="24">
        <v>95000</v>
      </c>
      <c r="D33" s="23">
        <v>1</v>
      </c>
      <c r="E33" s="19">
        <f t="shared" si="0"/>
        <v>95000</v>
      </c>
      <c r="F33" s="20">
        <f t="shared" si="1"/>
        <v>1140000</v>
      </c>
      <c r="G33" s="7"/>
    </row>
    <row r="34" spans="1:9" s="5" customFormat="1" ht="16.5">
      <c r="A34" s="42">
        <v>4</v>
      </c>
      <c r="B34" s="22" t="s">
        <v>16</v>
      </c>
      <c r="C34" s="24">
        <v>95000</v>
      </c>
      <c r="D34" s="57">
        <v>15.5</v>
      </c>
      <c r="E34" s="19">
        <f t="shared" si="0"/>
        <v>1472500</v>
      </c>
      <c r="F34" s="20">
        <f t="shared" si="1"/>
        <v>17670000</v>
      </c>
      <c r="G34" s="7"/>
    </row>
    <row r="35" spans="1:9" s="5" customFormat="1" ht="16.5">
      <c r="A35" s="41">
        <v>5</v>
      </c>
      <c r="B35" s="22" t="s">
        <v>32</v>
      </c>
      <c r="C35" s="24">
        <v>95000</v>
      </c>
      <c r="D35" s="23">
        <v>1</v>
      </c>
      <c r="E35" s="19">
        <f t="shared" si="0"/>
        <v>95000</v>
      </c>
      <c r="F35" s="20">
        <f t="shared" si="1"/>
        <v>1140000</v>
      </c>
      <c r="G35" s="7"/>
    </row>
    <row r="36" spans="1:9" s="5" customFormat="1" ht="16.5">
      <c r="A36" s="42">
        <v>6</v>
      </c>
      <c r="B36" s="22" t="s">
        <v>18</v>
      </c>
      <c r="C36" s="24">
        <v>93300</v>
      </c>
      <c r="D36" s="23">
        <v>2</v>
      </c>
      <c r="E36" s="19">
        <f t="shared" si="0"/>
        <v>186600</v>
      </c>
      <c r="F36" s="20">
        <f t="shared" si="1"/>
        <v>2239200</v>
      </c>
      <c r="G36" s="7"/>
    </row>
    <row r="37" spans="1:9" s="5" customFormat="1" ht="16.5">
      <c r="A37" s="41">
        <v>7</v>
      </c>
      <c r="B37" s="22" t="s">
        <v>17</v>
      </c>
      <c r="C37" s="24">
        <v>93300</v>
      </c>
      <c r="D37" s="23">
        <v>2</v>
      </c>
      <c r="E37" s="19">
        <f t="shared" si="0"/>
        <v>186600</v>
      </c>
      <c r="F37" s="20">
        <f t="shared" si="1"/>
        <v>2239200</v>
      </c>
      <c r="G37" s="7"/>
    </row>
    <row r="38" spans="1:9" s="5" customFormat="1" ht="16.5">
      <c r="A38" s="41">
        <v>8</v>
      </c>
      <c r="B38" s="22" t="s">
        <v>28</v>
      </c>
      <c r="C38" s="24">
        <v>93300</v>
      </c>
      <c r="D38" s="23">
        <v>1</v>
      </c>
      <c r="E38" s="19">
        <f t="shared" si="0"/>
        <v>93300</v>
      </c>
      <c r="F38" s="20">
        <f t="shared" si="1"/>
        <v>1119600</v>
      </c>
      <c r="G38" s="7"/>
    </row>
    <row r="39" spans="1:9" s="6" customFormat="1" ht="15.75" customHeight="1">
      <c r="A39" s="43"/>
      <c r="B39" s="26" t="s">
        <v>19</v>
      </c>
      <c r="C39" s="81"/>
      <c r="D39" s="27">
        <f>SUM(D31:D38)</f>
        <v>24.5</v>
      </c>
      <c r="E39" s="28">
        <f>SUM(E31:E38)</f>
        <v>2339000</v>
      </c>
      <c r="F39" s="54">
        <f>SUM(F31:F38)</f>
        <v>28068000</v>
      </c>
      <c r="G39" s="9"/>
      <c r="I39" s="5"/>
    </row>
    <row r="40" spans="1:9" s="6" customFormat="1" ht="15.75" customHeight="1" thickBot="1">
      <c r="A40" s="46"/>
      <c r="B40" s="29" t="s">
        <v>20</v>
      </c>
      <c r="C40" s="47"/>
      <c r="D40" s="47"/>
      <c r="E40" s="48">
        <v>75000</v>
      </c>
      <c r="F40" s="60">
        <f>SUM(E40*12)</f>
        <v>900000</v>
      </c>
      <c r="G40" s="9"/>
      <c r="I40" s="5"/>
    </row>
    <row r="41" spans="1:9" s="6" customFormat="1" ht="15.75" customHeight="1" thickBot="1">
      <c r="A41" s="49"/>
      <c r="B41" s="32" t="s">
        <v>21</v>
      </c>
      <c r="C41" s="50"/>
      <c r="D41" s="61">
        <f>SUM(D39)</f>
        <v>24.5</v>
      </c>
      <c r="E41" s="62">
        <f>SUM(E39:E40)</f>
        <v>2414000</v>
      </c>
      <c r="F41" s="51">
        <f>SUM(F39:F40)</f>
        <v>28968000</v>
      </c>
      <c r="G41" s="9"/>
      <c r="I41" s="5"/>
    </row>
    <row r="42" spans="1:9" ht="17.25">
      <c r="A42" s="36"/>
      <c r="B42" s="8"/>
      <c r="C42" s="8"/>
      <c r="D42" s="36"/>
      <c r="E42" s="8"/>
      <c r="F42" s="8"/>
      <c r="G42" s="8"/>
      <c r="I42" s="5"/>
    </row>
    <row r="43" spans="1:9" ht="19.5" customHeight="1">
      <c r="A43" s="36"/>
      <c r="B43" s="59"/>
      <c r="C43" s="59"/>
      <c r="D43" s="59"/>
      <c r="E43" s="59"/>
      <c r="F43" s="59"/>
      <c r="G43" s="8"/>
      <c r="I43" s="5"/>
    </row>
    <row r="44" spans="1:9" ht="17.25">
      <c r="A44" s="36"/>
      <c r="B44" s="11"/>
      <c r="C44" s="11"/>
      <c r="D44" s="8"/>
      <c r="E44" s="8"/>
      <c r="F44" s="36"/>
      <c r="G44" s="36"/>
      <c r="I44" s="5"/>
    </row>
    <row r="45" spans="1:9" ht="43.5" customHeight="1">
      <c r="A45" s="36"/>
      <c r="B45" s="105" t="s">
        <v>22</v>
      </c>
      <c r="C45" s="105"/>
      <c r="D45" s="38"/>
      <c r="E45" s="103" t="s">
        <v>23</v>
      </c>
      <c r="F45" s="103"/>
      <c r="G45" s="56"/>
      <c r="I45" s="5"/>
    </row>
    <row r="46" spans="1:9" ht="17.25">
      <c r="A46" s="36"/>
      <c r="B46" s="9"/>
      <c r="C46" s="9"/>
      <c r="D46" s="36"/>
      <c r="E46" s="9"/>
      <c r="F46" s="9"/>
      <c r="G46" s="8"/>
    </row>
    <row r="47" spans="1:9" ht="17.25">
      <c r="A47" s="36"/>
      <c r="B47" s="9"/>
      <c r="C47" s="9"/>
      <c r="D47" s="36"/>
      <c r="E47" s="103"/>
      <c r="F47" s="103"/>
      <c r="G47" s="8"/>
    </row>
    <row r="48" spans="1:9" ht="17.25">
      <c r="A48" s="36"/>
      <c r="B48" s="36" t="s">
        <v>60</v>
      </c>
      <c r="C48" s="36"/>
      <c r="D48" s="9"/>
      <c r="E48" s="103" t="s">
        <v>85</v>
      </c>
      <c r="F48" s="103"/>
      <c r="G48" s="56"/>
    </row>
    <row r="49" spans="1:7" ht="17.25">
      <c r="A49" s="36"/>
      <c r="B49" s="36"/>
      <c r="C49" s="36"/>
      <c r="D49" s="9"/>
      <c r="E49" s="9"/>
      <c r="F49" s="9"/>
      <c r="G49" s="8"/>
    </row>
    <row r="50" spans="1:7" ht="56.25" customHeight="1">
      <c r="A50" s="36"/>
      <c r="B50" s="105" t="s">
        <v>24</v>
      </c>
      <c r="C50" s="105"/>
      <c r="D50" s="36"/>
      <c r="E50" s="103" t="s">
        <v>25</v>
      </c>
      <c r="F50" s="103"/>
      <c r="G50" s="8"/>
    </row>
    <row r="51" spans="1:7" ht="17.25">
      <c r="A51" s="9"/>
      <c r="B51" s="37"/>
      <c r="C51" s="37"/>
      <c r="D51" s="9"/>
      <c r="E51" s="9"/>
      <c r="F51" s="36"/>
      <c r="G51" s="8"/>
    </row>
    <row r="52" spans="1:7" ht="17.25">
      <c r="A52" s="9"/>
      <c r="B52" s="36"/>
      <c r="C52" s="36"/>
      <c r="D52" s="9"/>
      <c r="E52" s="109"/>
      <c r="F52" s="109"/>
      <c r="G52" s="109"/>
    </row>
    <row r="53" spans="1:7" ht="17.25">
      <c r="A53" s="9"/>
      <c r="B53" s="9"/>
      <c r="C53" s="9"/>
      <c r="D53" s="36" t="s">
        <v>26</v>
      </c>
      <c r="E53" s="9"/>
      <c r="F53" s="52"/>
      <c r="G53" s="8"/>
    </row>
    <row r="54" spans="1:7" ht="17.25">
      <c r="A54" s="9"/>
      <c r="B54" s="36"/>
      <c r="C54" s="36"/>
      <c r="D54" s="36"/>
      <c r="E54" s="9"/>
      <c r="F54" s="36"/>
      <c r="G54" s="8"/>
    </row>
    <row r="55" spans="1:7" ht="17.25">
      <c r="A55" s="9"/>
      <c r="B55" s="9"/>
      <c r="C55" s="9"/>
      <c r="D55" s="9"/>
      <c r="E55" s="9"/>
      <c r="F55" s="9"/>
      <c r="G55" s="8"/>
    </row>
    <row r="56" spans="1:7" ht="15">
      <c r="A56" s="1"/>
      <c r="B56" s="1"/>
      <c r="C56" s="1"/>
      <c r="D56" s="1"/>
      <c r="E56" s="3"/>
      <c r="F56" s="1"/>
    </row>
    <row r="57" spans="1:7" ht="15">
      <c r="A57" s="6"/>
      <c r="B57" s="6"/>
      <c r="C57" s="6"/>
      <c r="D57" s="6"/>
      <c r="E57" s="6"/>
      <c r="F57" s="6"/>
    </row>
  </sheetData>
  <mergeCells count="15">
    <mergeCell ref="A29:A30"/>
    <mergeCell ref="B29:B30"/>
    <mergeCell ref="D29:D30"/>
    <mergeCell ref="B22:E22"/>
    <mergeCell ref="E47:F47"/>
    <mergeCell ref="D2:F8"/>
    <mergeCell ref="E50:F50"/>
    <mergeCell ref="E52:G52"/>
    <mergeCell ref="B18:E18"/>
    <mergeCell ref="E45:F45"/>
    <mergeCell ref="B26:E26"/>
    <mergeCell ref="B45:C45"/>
    <mergeCell ref="B50:C50"/>
    <mergeCell ref="D11:F16"/>
    <mergeCell ref="E48:F48"/>
  </mergeCells>
  <printOptions horizontalCentered="1"/>
  <pageMargins left="0" right="0" top="0" bottom="0" header="0.31496062992125984" footer="0.51181102362204722"/>
  <pageSetup paperSize="9" scale="91" orientation="portrait" verticalDpi="0" r:id="rId1"/>
  <headerFooter alignWithMargins="0"/>
  <rowBreaks count="1" manualBreakCount="1">
    <brk id="5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F60"/>
  <sheetViews>
    <sheetView workbookViewId="0">
      <selection activeCell="F44" sqref="F44"/>
    </sheetView>
  </sheetViews>
  <sheetFormatPr defaultRowHeight="12.75"/>
  <cols>
    <col min="1" max="1" width="6.42578125" customWidth="1"/>
    <col min="2" max="2" width="32.85546875" customWidth="1"/>
    <col min="3" max="3" width="16.5703125" customWidth="1"/>
    <col min="4" max="4" width="18" customWidth="1"/>
    <col min="5" max="5" width="17.7109375" customWidth="1"/>
    <col min="6" max="6" width="17.42578125" customWidth="1"/>
    <col min="7" max="7" width="34.28515625" bestFit="1" customWidth="1"/>
  </cols>
  <sheetData>
    <row r="2" spans="1:6">
      <c r="D2" s="104" t="s">
        <v>74</v>
      </c>
      <c r="E2" s="104"/>
      <c r="F2" s="104"/>
    </row>
    <row r="3" spans="1:6">
      <c r="D3" s="104"/>
      <c r="E3" s="104"/>
      <c r="F3" s="104"/>
    </row>
    <row r="4" spans="1:6">
      <c r="D4" s="104"/>
      <c r="E4" s="104"/>
      <c r="F4" s="104"/>
    </row>
    <row r="5" spans="1:6">
      <c r="D5" s="104"/>
      <c r="E5" s="104"/>
      <c r="F5" s="104"/>
    </row>
    <row r="6" spans="1:6">
      <c r="D6" s="104"/>
      <c r="E6" s="104"/>
      <c r="F6" s="104"/>
    </row>
    <row r="7" spans="1:6">
      <c r="D7" s="104"/>
      <c r="E7" s="104"/>
      <c r="F7" s="104"/>
    </row>
    <row r="8" spans="1:6">
      <c r="D8" s="104"/>
      <c r="E8" s="104"/>
      <c r="F8" s="104"/>
    </row>
    <row r="10" spans="1:6" ht="12.75" customHeight="1">
      <c r="A10" s="8"/>
      <c r="B10" s="8"/>
      <c r="C10" s="8"/>
      <c r="D10" s="104" t="s">
        <v>73</v>
      </c>
      <c r="E10" s="104"/>
      <c r="F10" s="104"/>
    </row>
    <row r="11" spans="1:6" ht="17.25" customHeight="1">
      <c r="A11" s="8"/>
      <c r="B11" s="8"/>
      <c r="C11" s="8"/>
      <c r="D11" s="104"/>
      <c r="E11" s="104"/>
      <c r="F11" s="104"/>
    </row>
    <row r="12" spans="1:6" ht="15" customHeight="1">
      <c r="A12" s="8"/>
      <c r="B12" s="8"/>
      <c r="C12" s="8"/>
      <c r="D12" s="104"/>
      <c r="E12" s="104"/>
      <c r="F12" s="104"/>
    </row>
    <row r="13" spans="1:6" ht="15" customHeight="1">
      <c r="A13" s="8"/>
      <c r="B13" s="8"/>
      <c r="C13" s="8"/>
      <c r="D13" s="104"/>
      <c r="E13" s="104"/>
      <c r="F13" s="104"/>
    </row>
    <row r="14" spans="1:6" ht="17.25" customHeight="1">
      <c r="A14" s="8"/>
      <c r="B14" s="8"/>
      <c r="C14" s="8"/>
      <c r="D14" s="104"/>
      <c r="E14" s="104"/>
      <c r="F14" s="104"/>
    </row>
    <row r="15" spans="1:6" ht="17.25" customHeight="1">
      <c r="A15" s="8"/>
      <c r="B15" s="8"/>
      <c r="C15" s="8"/>
      <c r="D15" s="104"/>
      <c r="E15" s="104"/>
      <c r="F15" s="104"/>
    </row>
    <row r="16" spans="1:6" ht="17.25">
      <c r="A16" s="9"/>
      <c r="B16" s="8"/>
      <c r="C16" s="8"/>
      <c r="D16" s="8"/>
      <c r="E16" s="8"/>
      <c r="F16" s="8"/>
    </row>
    <row r="17" spans="1:6" ht="18" customHeight="1">
      <c r="A17" s="8"/>
      <c r="B17" s="8"/>
      <c r="C17" s="8"/>
      <c r="D17" s="8"/>
      <c r="E17" s="8"/>
      <c r="F17" s="8"/>
    </row>
    <row r="18" spans="1:6" ht="17.25">
      <c r="A18" s="10"/>
      <c r="B18" s="103" t="s">
        <v>9</v>
      </c>
      <c r="C18" s="103"/>
      <c r="D18" s="103"/>
      <c r="E18" s="103"/>
      <c r="F18" s="8"/>
    </row>
    <row r="19" spans="1:6" ht="12.75" customHeight="1">
      <c r="A19" s="8"/>
      <c r="B19" s="8"/>
      <c r="C19" s="8"/>
      <c r="D19" s="8"/>
      <c r="E19" s="8"/>
      <c r="F19" s="8"/>
    </row>
    <row r="20" spans="1:6" ht="17.25">
      <c r="A20" s="10"/>
      <c r="B20" s="56" t="s">
        <v>43</v>
      </c>
      <c r="C20" s="56"/>
      <c r="D20" s="56"/>
      <c r="E20" s="56"/>
      <c r="F20" s="56"/>
    </row>
    <row r="21" spans="1:6" ht="17.25">
      <c r="A21" s="10"/>
      <c r="B21" s="10"/>
      <c r="C21" s="10"/>
      <c r="D21" s="10"/>
      <c r="E21" s="10"/>
      <c r="F21" s="8"/>
    </row>
    <row r="22" spans="1:6" ht="17.25">
      <c r="A22" s="10"/>
      <c r="B22" s="110" t="s">
        <v>51</v>
      </c>
      <c r="C22" s="110"/>
      <c r="D22" s="110"/>
      <c r="E22" s="110"/>
      <c r="F22" s="64"/>
    </row>
    <row r="23" spans="1:6" ht="17.25">
      <c r="A23" s="10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07" t="s">
        <v>55</v>
      </c>
      <c r="C25" s="107"/>
      <c r="D25" s="107"/>
      <c r="E25" s="107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s="5" customFormat="1" ht="30" customHeight="1">
      <c r="A28" s="99" t="s">
        <v>10</v>
      </c>
      <c r="B28" s="99" t="s">
        <v>11</v>
      </c>
      <c r="C28" s="73" t="s">
        <v>59</v>
      </c>
      <c r="D28" s="101" t="s">
        <v>56</v>
      </c>
      <c r="E28" s="14" t="s">
        <v>44</v>
      </c>
      <c r="F28" s="13" t="s">
        <v>12</v>
      </c>
    </row>
    <row r="29" spans="1:6" s="5" customFormat="1" ht="18.75" customHeight="1" thickBot="1">
      <c r="A29" s="100"/>
      <c r="B29" s="100"/>
      <c r="C29" s="15" t="s">
        <v>57</v>
      </c>
      <c r="D29" s="102"/>
      <c r="E29" s="15" t="s">
        <v>57</v>
      </c>
      <c r="F29" s="15" t="s">
        <v>57</v>
      </c>
    </row>
    <row r="30" spans="1:6" s="5" customFormat="1" ht="16.5">
      <c r="A30" s="41">
        <v>1</v>
      </c>
      <c r="B30" s="17" t="s">
        <v>13</v>
      </c>
      <c r="C30" s="19">
        <v>110000</v>
      </c>
      <c r="D30" s="18">
        <v>1</v>
      </c>
      <c r="E30" s="19">
        <f>SUM(C30*D30)</f>
        <v>110000</v>
      </c>
      <c r="F30" s="20">
        <f>SUM(E30*12)</f>
        <v>1320000</v>
      </c>
    </row>
    <row r="31" spans="1:6" s="5" customFormat="1" ht="16.5">
      <c r="A31" s="42">
        <v>2</v>
      </c>
      <c r="B31" s="22" t="s">
        <v>30</v>
      </c>
      <c r="C31" s="24">
        <v>100000</v>
      </c>
      <c r="D31" s="23">
        <v>1</v>
      </c>
      <c r="E31" s="19">
        <f t="shared" ref="E31:E42" si="0">SUM(C31*D31)</f>
        <v>100000</v>
      </c>
      <c r="F31" s="20">
        <f t="shared" ref="F31:F42" si="1">SUM(E31*12)</f>
        <v>1200000</v>
      </c>
    </row>
    <row r="32" spans="1:6" s="5" customFormat="1" ht="14.25" customHeight="1">
      <c r="A32" s="41">
        <v>3</v>
      </c>
      <c r="B32" s="22" t="s">
        <v>34</v>
      </c>
      <c r="C32" s="24">
        <v>95000</v>
      </c>
      <c r="D32" s="23">
        <v>1</v>
      </c>
      <c r="E32" s="19">
        <f t="shared" si="0"/>
        <v>95000</v>
      </c>
      <c r="F32" s="20">
        <f t="shared" si="1"/>
        <v>1140000</v>
      </c>
    </row>
    <row r="33" spans="1:6" s="5" customFormat="1" ht="16.5">
      <c r="A33" s="42">
        <v>4</v>
      </c>
      <c r="B33" s="22" t="s">
        <v>15</v>
      </c>
      <c r="C33" s="24">
        <v>95000</v>
      </c>
      <c r="D33" s="23">
        <v>1</v>
      </c>
      <c r="E33" s="19">
        <f t="shared" si="0"/>
        <v>95000</v>
      </c>
      <c r="F33" s="20">
        <f t="shared" si="1"/>
        <v>1140000</v>
      </c>
    </row>
    <row r="34" spans="1:6" s="5" customFormat="1" ht="16.5">
      <c r="A34" s="41">
        <v>5</v>
      </c>
      <c r="B34" s="22" t="s">
        <v>16</v>
      </c>
      <c r="C34" s="24">
        <v>174300</v>
      </c>
      <c r="D34" s="23">
        <v>1</v>
      </c>
      <c r="E34" s="19">
        <f t="shared" si="0"/>
        <v>174300</v>
      </c>
      <c r="F34" s="20">
        <f t="shared" si="1"/>
        <v>2091600</v>
      </c>
    </row>
    <row r="35" spans="1:6" s="5" customFormat="1" ht="16.5">
      <c r="A35" s="41">
        <v>7</v>
      </c>
      <c r="B35" s="22" t="s">
        <v>16</v>
      </c>
      <c r="C35" s="24">
        <v>95000</v>
      </c>
      <c r="D35" s="23">
        <v>21.5</v>
      </c>
      <c r="E35" s="19">
        <f t="shared" si="0"/>
        <v>2042500</v>
      </c>
      <c r="F35" s="20">
        <f t="shared" si="1"/>
        <v>24510000</v>
      </c>
    </row>
    <row r="36" spans="1:6" s="5" customFormat="1" ht="15" customHeight="1">
      <c r="A36" s="42">
        <v>8</v>
      </c>
      <c r="B36" s="22" t="s">
        <v>35</v>
      </c>
      <c r="C36" s="24">
        <v>95000</v>
      </c>
      <c r="D36" s="23">
        <v>1</v>
      </c>
      <c r="E36" s="19">
        <f t="shared" si="0"/>
        <v>95000</v>
      </c>
      <c r="F36" s="20">
        <f t="shared" si="1"/>
        <v>1140000</v>
      </c>
    </row>
    <row r="37" spans="1:6" s="5" customFormat="1" ht="16.5">
      <c r="A37" s="41">
        <v>9</v>
      </c>
      <c r="B37" s="22" t="s">
        <v>1</v>
      </c>
      <c r="C37" s="24">
        <v>95000</v>
      </c>
      <c r="D37" s="23">
        <v>1</v>
      </c>
      <c r="E37" s="19">
        <f t="shared" si="0"/>
        <v>95000</v>
      </c>
      <c r="F37" s="20">
        <f t="shared" si="1"/>
        <v>1140000</v>
      </c>
    </row>
    <row r="38" spans="1:6" s="5" customFormat="1" ht="16.5">
      <c r="A38" s="42">
        <v>10</v>
      </c>
      <c r="B38" s="22" t="s">
        <v>18</v>
      </c>
      <c r="C38" s="24">
        <v>93300</v>
      </c>
      <c r="D38" s="23">
        <v>2</v>
      </c>
      <c r="E38" s="19">
        <f t="shared" si="0"/>
        <v>186600</v>
      </c>
      <c r="F38" s="20">
        <f t="shared" si="1"/>
        <v>2239200</v>
      </c>
    </row>
    <row r="39" spans="1:6" s="5" customFormat="1" ht="16.5" customHeight="1">
      <c r="A39" s="41">
        <v>11</v>
      </c>
      <c r="B39" s="22" t="s">
        <v>36</v>
      </c>
      <c r="C39" s="24">
        <v>95000</v>
      </c>
      <c r="D39" s="23">
        <v>1</v>
      </c>
      <c r="E39" s="19">
        <f t="shared" si="0"/>
        <v>95000</v>
      </c>
      <c r="F39" s="20">
        <f t="shared" si="1"/>
        <v>1140000</v>
      </c>
    </row>
    <row r="40" spans="1:6" s="5" customFormat="1" ht="16.5">
      <c r="A40" s="42">
        <v>12</v>
      </c>
      <c r="B40" s="22" t="s">
        <v>28</v>
      </c>
      <c r="C40" s="24">
        <v>93300</v>
      </c>
      <c r="D40" s="23">
        <v>1</v>
      </c>
      <c r="E40" s="19">
        <f t="shared" si="0"/>
        <v>93300</v>
      </c>
      <c r="F40" s="20">
        <f t="shared" si="1"/>
        <v>1119600</v>
      </c>
    </row>
    <row r="41" spans="1:6" s="5" customFormat="1" ht="16.5">
      <c r="A41" s="41">
        <v>13</v>
      </c>
      <c r="B41" s="22" t="s">
        <v>17</v>
      </c>
      <c r="C41" s="24">
        <v>93300</v>
      </c>
      <c r="D41" s="23">
        <v>1</v>
      </c>
      <c r="E41" s="19">
        <f t="shared" si="0"/>
        <v>93300</v>
      </c>
      <c r="F41" s="20">
        <f t="shared" si="1"/>
        <v>1119600</v>
      </c>
    </row>
    <row r="42" spans="1:6" s="5" customFormat="1" ht="16.5">
      <c r="A42" s="72">
        <v>14</v>
      </c>
      <c r="B42" s="22" t="s">
        <v>42</v>
      </c>
      <c r="C42" s="24">
        <v>93300</v>
      </c>
      <c r="D42" s="23">
        <v>1</v>
      </c>
      <c r="E42" s="19">
        <f t="shared" si="0"/>
        <v>93300</v>
      </c>
      <c r="F42" s="20">
        <f t="shared" si="1"/>
        <v>1119600</v>
      </c>
    </row>
    <row r="43" spans="1:6" s="5" customFormat="1" ht="18.75" customHeight="1">
      <c r="A43" s="21"/>
      <c r="B43" s="26" t="s">
        <v>19</v>
      </c>
      <c r="C43" s="26"/>
      <c r="D43" s="23"/>
      <c r="E43" s="65">
        <f>SUM(E30:E42)</f>
        <v>3368300</v>
      </c>
      <c r="F43" s="65">
        <f>SUM(F30:F42)</f>
        <v>40419600</v>
      </c>
    </row>
    <row r="44" spans="1:6" s="5" customFormat="1" ht="18" thickBot="1">
      <c r="A44" s="83"/>
      <c r="B44" s="29" t="s">
        <v>20</v>
      </c>
      <c r="C44" s="29"/>
      <c r="D44" s="69"/>
      <c r="E44" s="84">
        <v>20000</v>
      </c>
      <c r="F44" s="85">
        <f>SUM(E44*12)</f>
        <v>240000</v>
      </c>
    </row>
    <row r="45" spans="1:6" s="6" customFormat="1" ht="15.75" customHeight="1" thickBot="1">
      <c r="A45" s="31"/>
      <c r="B45" s="32" t="s">
        <v>21</v>
      </c>
      <c r="C45" s="74"/>
      <c r="D45" s="33">
        <f>SUM(D30:D42)</f>
        <v>34.5</v>
      </c>
      <c r="E45" s="86">
        <f>SUM(E43:E44)</f>
        <v>3388300</v>
      </c>
      <c r="F45" s="87">
        <f>SUM(F43:F44)</f>
        <v>40659600</v>
      </c>
    </row>
    <row r="46" spans="1:6" ht="17.25">
      <c r="A46" s="36"/>
      <c r="B46" s="8"/>
      <c r="C46" s="8"/>
      <c r="D46" s="36"/>
      <c r="E46" s="8"/>
      <c r="F46" s="8"/>
    </row>
    <row r="47" spans="1:6" ht="17.25">
      <c r="A47" s="36"/>
      <c r="B47" s="8"/>
      <c r="C47" s="8"/>
      <c r="D47" s="36"/>
      <c r="E47" s="8"/>
      <c r="F47" s="8"/>
    </row>
    <row r="48" spans="1:6" ht="40.5" customHeight="1">
      <c r="A48" s="36"/>
      <c r="B48" s="105" t="s">
        <v>22</v>
      </c>
      <c r="C48" s="105"/>
      <c r="D48" s="38"/>
      <c r="E48" s="103" t="s">
        <v>23</v>
      </c>
      <c r="F48" s="103"/>
    </row>
    <row r="49" spans="1:6" ht="17.25">
      <c r="A49" s="36"/>
      <c r="B49" s="9"/>
      <c r="C49" s="9"/>
      <c r="D49" s="36"/>
      <c r="E49" s="9"/>
      <c r="F49" s="9"/>
    </row>
    <row r="50" spans="1:6" ht="17.25">
      <c r="A50" s="36"/>
      <c r="B50" s="9"/>
      <c r="C50" s="9"/>
      <c r="D50" s="36"/>
      <c r="E50" s="103"/>
      <c r="F50" s="103"/>
    </row>
    <row r="51" spans="1:6" ht="17.25">
      <c r="A51" s="36"/>
      <c r="B51" s="36" t="s">
        <v>13</v>
      </c>
      <c r="C51" s="36"/>
      <c r="D51" s="9"/>
      <c r="E51" s="103" t="s">
        <v>4</v>
      </c>
      <c r="F51" s="103"/>
    </row>
    <row r="52" spans="1:6" ht="17.25">
      <c r="A52" s="36"/>
      <c r="B52" s="36"/>
      <c r="C52" s="36"/>
      <c r="D52" s="9"/>
      <c r="E52" s="109"/>
      <c r="F52" s="109"/>
    </row>
    <row r="53" spans="1:6" ht="54.75" customHeight="1">
      <c r="A53" s="36"/>
      <c r="B53" s="105" t="s">
        <v>24</v>
      </c>
      <c r="C53" s="105"/>
      <c r="D53" s="36"/>
      <c r="E53" s="109" t="s">
        <v>25</v>
      </c>
      <c r="F53" s="109"/>
    </row>
    <row r="54" spans="1:6" ht="17.25">
      <c r="A54" s="9"/>
      <c r="B54" s="37"/>
      <c r="C54" s="37"/>
      <c r="D54" s="9"/>
      <c r="E54" s="109"/>
      <c r="F54" s="109"/>
    </row>
    <row r="55" spans="1:6" ht="17.25">
      <c r="A55" s="9"/>
      <c r="B55" s="36"/>
      <c r="C55" s="36"/>
      <c r="D55" s="36" t="s">
        <v>26</v>
      </c>
      <c r="E55" s="9"/>
      <c r="F55" s="39"/>
    </row>
    <row r="56" spans="1:6" ht="17.25">
      <c r="A56" s="9"/>
      <c r="B56" s="9"/>
      <c r="C56" s="9"/>
      <c r="D56" s="9"/>
      <c r="E56" s="9"/>
      <c r="F56" s="52"/>
    </row>
    <row r="57" spans="1:6" ht="17.25">
      <c r="A57" s="9"/>
      <c r="B57" s="36"/>
      <c r="C57" s="36"/>
      <c r="D57" s="9"/>
      <c r="E57" s="36"/>
      <c r="F57" s="36"/>
    </row>
    <row r="58" spans="1:6" ht="17.25">
      <c r="A58" s="9"/>
      <c r="B58" s="9"/>
      <c r="C58" s="9"/>
      <c r="D58" s="9"/>
      <c r="E58" s="9"/>
      <c r="F58" s="9"/>
    </row>
    <row r="59" spans="1:6" ht="17.25">
      <c r="A59" s="9"/>
      <c r="B59" s="9"/>
      <c r="C59" s="9"/>
      <c r="D59" s="9"/>
      <c r="E59" s="36"/>
      <c r="F59" s="9"/>
    </row>
    <row r="60" spans="1:6" ht="15">
      <c r="A60" s="6"/>
      <c r="B60" s="6"/>
      <c r="C60" s="6"/>
      <c r="D60" s="6"/>
      <c r="E60" s="6"/>
      <c r="F60" s="6"/>
    </row>
  </sheetData>
  <mergeCells count="16">
    <mergeCell ref="E54:F54"/>
    <mergeCell ref="B53:C53"/>
    <mergeCell ref="E53:F53"/>
    <mergeCell ref="A28:A29"/>
    <mergeCell ref="B28:B29"/>
    <mergeCell ref="D28:D29"/>
    <mergeCell ref="B48:C48"/>
    <mergeCell ref="E48:F48"/>
    <mergeCell ref="D2:F8"/>
    <mergeCell ref="E50:F50"/>
    <mergeCell ref="E51:F51"/>
    <mergeCell ref="E52:F52"/>
    <mergeCell ref="B18:E18"/>
    <mergeCell ref="B25:E25"/>
    <mergeCell ref="B22:E22"/>
    <mergeCell ref="D10:F15"/>
  </mergeCells>
  <printOptions horizontalCentered="1"/>
  <pageMargins left="0" right="0" top="0" bottom="0" header="0.31496062992125984" footer="0.51181102362204722"/>
  <pageSetup paperSize="9" scale="88" orientation="portrait" verticalDpi="0" r:id="rId1"/>
  <headerFooter alignWithMargins="0"/>
  <rowBreaks count="2" manualBreakCount="2">
    <brk id="55" max="4" man="1"/>
    <brk id="57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G60"/>
  <sheetViews>
    <sheetView workbookViewId="0">
      <selection activeCell="E43" sqref="E43"/>
    </sheetView>
  </sheetViews>
  <sheetFormatPr defaultRowHeight="12.75"/>
  <cols>
    <col min="1" max="1" width="6.42578125" customWidth="1"/>
    <col min="2" max="2" width="32.42578125" customWidth="1"/>
    <col min="3" max="3" width="17" customWidth="1"/>
    <col min="4" max="4" width="18" customWidth="1"/>
    <col min="5" max="5" width="17.7109375" customWidth="1"/>
    <col min="6" max="6" width="17.42578125" customWidth="1"/>
    <col min="7" max="7" width="34.28515625" bestFit="1" customWidth="1"/>
  </cols>
  <sheetData>
    <row r="2" spans="1:7">
      <c r="D2" s="104" t="s">
        <v>76</v>
      </c>
      <c r="E2" s="104"/>
      <c r="F2" s="104"/>
    </row>
    <row r="3" spans="1:7">
      <c r="D3" s="104"/>
      <c r="E3" s="104"/>
      <c r="F3" s="104"/>
    </row>
    <row r="4" spans="1:7">
      <c r="D4" s="104"/>
      <c r="E4" s="104"/>
      <c r="F4" s="104"/>
    </row>
    <row r="5" spans="1:7">
      <c r="D5" s="104"/>
      <c r="E5" s="104"/>
      <c r="F5" s="104"/>
    </row>
    <row r="6" spans="1:7">
      <c r="D6" s="104"/>
      <c r="E6" s="104"/>
      <c r="F6" s="104"/>
    </row>
    <row r="7" spans="1:7">
      <c r="D7" s="104"/>
      <c r="E7" s="104"/>
      <c r="F7" s="104"/>
    </row>
    <row r="8" spans="1:7">
      <c r="D8" s="104"/>
      <c r="E8" s="104"/>
      <c r="F8" s="104"/>
    </row>
    <row r="9" spans="1:7">
      <c r="D9" s="104"/>
      <c r="E9" s="104"/>
      <c r="F9" s="104"/>
    </row>
    <row r="11" spans="1:7" ht="12.75" customHeight="1">
      <c r="A11" s="8"/>
      <c r="B11" s="8"/>
      <c r="C11" s="8"/>
      <c r="D11" s="104" t="s">
        <v>75</v>
      </c>
      <c r="E11" s="104"/>
      <c r="F11" s="104"/>
      <c r="G11" s="55"/>
    </row>
    <row r="12" spans="1:7" ht="17.25" customHeight="1">
      <c r="A12" s="8"/>
      <c r="B12" s="8"/>
      <c r="C12" s="8"/>
      <c r="D12" s="104"/>
      <c r="E12" s="104"/>
      <c r="F12" s="104"/>
      <c r="G12" s="55"/>
    </row>
    <row r="13" spans="1:7" ht="15" customHeight="1">
      <c r="A13" s="8"/>
      <c r="B13" s="8"/>
      <c r="C13" s="8"/>
      <c r="D13" s="104"/>
      <c r="E13" s="104"/>
      <c r="F13" s="104"/>
      <c r="G13" s="55"/>
    </row>
    <row r="14" spans="1:7" ht="16.5" customHeight="1">
      <c r="A14" s="8"/>
      <c r="B14" s="8"/>
      <c r="C14" s="8"/>
      <c r="D14" s="104"/>
      <c r="E14" s="104"/>
      <c r="F14" s="104"/>
      <c r="G14" s="55"/>
    </row>
    <row r="15" spans="1:7" ht="17.25" customHeight="1">
      <c r="A15" s="8"/>
      <c r="B15" s="8"/>
      <c r="C15" s="8"/>
      <c r="D15" s="104"/>
      <c r="E15" s="104"/>
      <c r="F15" s="104"/>
      <c r="G15" s="55"/>
    </row>
    <row r="16" spans="1:7" ht="17.25" customHeight="1">
      <c r="A16" s="8"/>
      <c r="B16" s="8"/>
      <c r="C16" s="8"/>
      <c r="D16" s="104"/>
      <c r="E16" s="104"/>
      <c r="F16" s="104"/>
      <c r="G16" s="55"/>
    </row>
    <row r="17" spans="1:6" ht="17.25">
      <c r="A17" s="9"/>
      <c r="B17" s="8"/>
      <c r="C17" s="8"/>
      <c r="D17" s="8"/>
      <c r="E17" s="8"/>
      <c r="F17" s="8"/>
    </row>
    <row r="18" spans="1:6" ht="18.75" customHeight="1">
      <c r="A18" s="8"/>
      <c r="B18" s="103" t="s">
        <v>9</v>
      </c>
      <c r="C18" s="103"/>
      <c r="D18" s="103"/>
      <c r="E18" s="103"/>
      <c r="F18" s="8"/>
    </row>
    <row r="19" spans="1:6" ht="17.25">
      <c r="A19" s="10"/>
      <c r="B19" s="8"/>
      <c r="C19" s="8"/>
      <c r="D19" s="8"/>
      <c r="E19" s="8"/>
      <c r="F19" s="8"/>
    </row>
    <row r="20" spans="1:6" ht="15" customHeight="1">
      <c r="A20" s="8"/>
      <c r="B20" s="56" t="s">
        <v>43</v>
      </c>
      <c r="C20" s="56"/>
      <c r="D20" s="56"/>
      <c r="E20" s="56"/>
      <c r="F20" s="56"/>
    </row>
    <row r="21" spans="1:6" ht="17.25">
      <c r="A21" s="10"/>
      <c r="B21" s="8"/>
      <c r="C21" s="8"/>
      <c r="D21" s="8"/>
      <c r="E21" s="8"/>
      <c r="F21" s="8"/>
    </row>
    <row r="22" spans="1:6" ht="17.25">
      <c r="A22" s="10"/>
      <c r="B22" s="110" t="s">
        <v>48</v>
      </c>
      <c r="C22" s="110"/>
      <c r="D22" s="110"/>
      <c r="E22" s="110"/>
      <c r="F22" s="110"/>
    </row>
    <row r="23" spans="1:6" ht="19.5">
      <c r="A23" s="8"/>
      <c r="B23" s="8"/>
      <c r="C23" s="8"/>
      <c r="D23" s="40"/>
      <c r="E23" s="40"/>
      <c r="F23" s="8"/>
    </row>
    <row r="24" spans="1:6" ht="17.25">
      <c r="A24" s="10"/>
      <c r="B24" s="8"/>
      <c r="C24" s="8"/>
      <c r="D24" s="8"/>
      <c r="E24" s="8"/>
      <c r="F24" s="8"/>
    </row>
    <row r="25" spans="1:6" ht="14.25">
      <c r="A25" s="11"/>
      <c r="B25" s="8"/>
      <c r="C25" s="8"/>
      <c r="D25" s="8"/>
      <c r="E25" s="8"/>
      <c r="F25" s="8"/>
    </row>
    <row r="26" spans="1:6" ht="14.25">
      <c r="A26" s="8"/>
      <c r="B26" s="107" t="s">
        <v>37</v>
      </c>
      <c r="C26" s="107"/>
      <c r="D26" s="107"/>
      <c r="E26" s="107"/>
      <c r="F26" s="8"/>
    </row>
    <row r="27" spans="1:6" ht="14.25">
      <c r="A27" s="12"/>
      <c r="B27" s="8"/>
      <c r="C27" s="8"/>
      <c r="D27" s="8"/>
      <c r="E27" s="8"/>
      <c r="F27" s="8"/>
    </row>
    <row r="28" spans="1:6" ht="18" thickBot="1">
      <c r="A28" s="10"/>
      <c r="B28" s="8"/>
      <c r="C28" s="8"/>
      <c r="D28" s="8"/>
      <c r="E28" s="8"/>
      <c r="F28" s="8"/>
    </row>
    <row r="29" spans="1:6" ht="31.5" customHeight="1">
      <c r="A29" s="99" t="s">
        <v>10</v>
      </c>
      <c r="B29" s="99" t="s">
        <v>11</v>
      </c>
      <c r="C29" s="73" t="s">
        <v>59</v>
      </c>
      <c r="D29" s="101" t="s">
        <v>56</v>
      </c>
      <c r="E29" s="14" t="s">
        <v>44</v>
      </c>
      <c r="F29" s="13" t="s">
        <v>12</v>
      </c>
    </row>
    <row r="30" spans="1:6" ht="23.25" customHeight="1" thickBot="1">
      <c r="A30" s="100"/>
      <c r="B30" s="100"/>
      <c r="C30" s="15" t="s">
        <v>57</v>
      </c>
      <c r="D30" s="102"/>
      <c r="E30" s="15" t="s">
        <v>57</v>
      </c>
      <c r="F30" s="15" t="s">
        <v>57</v>
      </c>
    </row>
    <row r="31" spans="1:6" ht="16.5">
      <c r="A31" s="41">
        <v>1</v>
      </c>
      <c r="B31" s="17" t="s">
        <v>13</v>
      </c>
      <c r="C31" s="19">
        <v>110000</v>
      </c>
      <c r="D31" s="18">
        <v>1</v>
      </c>
      <c r="E31" s="19">
        <f>SUM(C31*D31)</f>
        <v>110000</v>
      </c>
      <c r="F31" s="20">
        <f>SUM(E31*12)</f>
        <v>1320000</v>
      </c>
    </row>
    <row r="32" spans="1:6" s="4" customFormat="1" ht="16.5">
      <c r="A32" s="42">
        <v>2</v>
      </c>
      <c r="B32" s="22" t="s">
        <v>14</v>
      </c>
      <c r="C32" s="24">
        <v>100000</v>
      </c>
      <c r="D32" s="23">
        <v>1</v>
      </c>
      <c r="E32" s="19">
        <f t="shared" ref="E32:E40" si="0">SUM(C32*D32)</f>
        <v>100000</v>
      </c>
      <c r="F32" s="20">
        <f t="shared" ref="F32:F40" si="1">SUM(E32*12)</f>
        <v>1200000</v>
      </c>
    </row>
    <row r="33" spans="1:6" ht="16.5">
      <c r="A33" s="42">
        <v>3</v>
      </c>
      <c r="B33" s="22" t="s">
        <v>0</v>
      </c>
      <c r="C33" s="24">
        <v>95000</v>
      </c>
      <c r="D33" s="23">
        <v>1</v>
      </c>
      <c r="E33" s="19">
        <f t="shared" si="0"/>
        <v>95000</v>
      </c>
      <c r="F33" s="20">
        <f t="shared" si="1"/>
        <v>1140000</v>
      </c>
    </row>
    <row r="34" spans="1:6" ht="16.5">
      <c r="A34" s="42">
        <v>4</v>
      </c>
      <c r="B34" s="22" t="s">
        <v>16</v>
      </c>
      <c r="C34" s="24">
        <v>95000</v>
      </c>
      <c r="D34" s="23">
        <v>9</v>
      </c>
      <c r="E34" s="19">
        <f t="shared" si="0"/>
        <v>855000</v>
      </c>
      <c r="F34" s="20">
        <f t="shared" si="1"/>
        <v>10260000</v>
      </c>
    </row>
    <row r="35" spans="1:6" ht="16.5">
      <c r="A35" s="42">
        <v>6</v>
      </c>
      <c r="B35" s="22" t="s">
        <v>15</v>
      </c>
      <c r="C35" s="24">
        <v>95000</v>
      </c>
      <c r="D35" s="23">
        <v>1</v>
      </c>
      <c r="E35" s="19">
        <f t="shared" si="0"/>
        <v>95000</v>
      </c>
      <c r="F35" s="20">
        <f t="shared" si="1"/>
        <v>1140000</v>
      </c>
    </row>
    <row r="36" spans="1:6" ht="16.5">
      <c r="A36" s="42">
        <v>7</v>
      </c>
      <c r="B36" s="22" t="s">
        <v>1</v>
      </c>
      <c r="C36" s="24">
        <v>95000</v>
      </c>
      <c r="D36" s="23">
        <v>1</v>
      </c>
      <c r="E36" s="19">
        <f t="shared" si="0"/>
        <v>95000</v>
      </c>
      <c r="F36" s="20">
        <f t="shared" si="1"/>
        <v>1140000</v>
      </c>
    </row>
    <row r="37" spans="1:6" ht="16.5">
      <c r="A37" s="42">
        <v>8</v>
      </c>
      <c r="B37" s="22" t="s">
        <v>18</v>
      </c>
      <c r="C37" s="24">
        <v>93300</v>
      </c>
      <c r="D37" s="23">
        <v>3</v>
      </c>
      <c r="E37" s="19">
        <f t="shared" si="0"/>
        <v>279900</v>
      </c>
      <c r="F37" s="20">
        <f t="shared" si="1"/>
        <v>3358800</v>
      </c>
    </row>
    <row r="38" spans="1:6" ht="16.5" customHeight="1">
      <c r="A38" s="42">
        <v>9</v>
      </c>
      <c r="B38" s="22" t="s">
        <v>38</v>
      </c>
      <c r="C38" s="24">
        <v>95000</v>
      </c>
      <c r="D38" s="23">
        <v>1</v>
      </c>
      <c r="E38" s="19">
        <f t="shared" si="0"/>
        <v>95000</v>
      </c>
      <c r="F38" s="20">
        <f t="shared" si="1"/>
        <v>1140000</v>
      </c>
    </row>
    <row r="39" spans="1:6" ht="16.5">
      <c r="A39" s="42">
        <v>10</v>
      </c>
      <c r="B39" s="22" t="s">
        <v>39</v>
      </c>
      <c r="C39" s="24">
        <v>95000</v>
      </c>
      <c r="D39" s="23">
        <v>1</v>
      </c>
      <c r="E39" s="19">
        <f t="shared" si="0"/>
        <v>95000</v>
      </c>
      <c r="F39" s="20">
        <f t="shared" si="1"/>
        <v>1140000</v>
      </c>
    </row>
    <row r="40" spans="1:6" ht="16.5">
      <c r="A40" s="42">
        <v>11</v>
      </c>
      <c r="B40" s="22" t="s">
        <v>17</v>
      </c>
      <c r="C40" s="24">
        <v>93300</v>
      </c>
      <c r="D40" s="23">
        <v>2</v>
      </c>
      <c r="E40" s="19">
        <f t="shared" si="0"/>
        <v>186600</v>
      </c>
      <c r="F40" s="20">
        <f t="shared" si="1"/>
        <v>2239200</v>
      </c>
    </row>
    <row r="41" spans="1:6" s="6" customFormat="1" ht="19.5" customHeight="1">
      <c r="A41" s="43"/>
      <c r="B41" s="26" t="s">
        <v>19</v>
      </c>
      <c r="C41" s="24"/>
      <c r="D41" s="27">
        <f>SUM(D28:D40)</f>
        <v>21</v>
      </c>
      <c r="E41" s="65">
        <f>SUM(E28:E40)</f>
        <v>2006500</v>
      </c>
      <c r="F41" s="65">
        <f>SUM(F31:F40)</f>
        <v>24078000</v>
      </c>
    </row>
    <row r="42" spans="1:6" s="6" customFormat="1" ht="15.75" customHeight="1" thickBot="1">
      <c r="A42" s="75"/>
      <c r="B42" s="29" t="s">
        <v>20</v>
      </c>
      <c r="C42" s="81"/>
      <c r="D42" s="29"/>
      <c r="E42" s="88">
        <v>35000</v>
      </c>
      <c r="F42" s="82">
        <f>SUM(E42*12)</f>
        <v>420000</v>
      </c>
    </row>
    <row r="43" spans="1:6" s="6" customFormat="1" ht="15.75" customHeight="1" thickBot="1">
      <c r="A43" s="31"/>
      <c r="B43" s="32" t="s">
        <v>21</v>
      </c>
      <c r="C43" s="89"/>
      <c r="D43" s="33">
        <f>SUM(D41)</f>
        <v>21</v>
      </c>
      <c r="E43" s="86">
        <f>SUM(E41:E42)</f>
        <v>2041500</v>
      </c>
      <c r="F43" s="87">
        <f>SUM(F41:F42)</f>
        <v>24498000</v>
      </c>
    </row>
    <row r="44" spans="1:6" ht="17.25">
      <c r="A44" s="36"/>
      <c r="B44" s="8"/>
      <c r="C44" s="8"/>
      <c r="D44" s="36"/>
      <c r="E44" s="8"/>
      <c r="F44" s="8"/>
    </row>
    <row r="45" spans="1:6" ht="17.25">
      <c r="A45" s="36"/>
      <c r="B45" s="8"/>
      <c r="C45" s="8"/>
      <c r="D45" s="36"/>
      <c r="E45" s="8"/>
      <c r="F45" s="8"/>
    </row>
    <row r="46" spans="1:6" ht="41.25" customHeight="1">
      <c r="A46" s="36"/>
      <c r="B46" s="105" t="s">
        <v>22</v>
      </c>
      <c r="C46" s="105"/>
      <c r="D46" s="38"/>
      <c r="E46" s="103" t="s">
        <v>23</v>
      </c>
      <c r="F46" s="103"/>
    </row>
    <row r="47" spans="1:6" ht="17.25">
      <c r="A47" s="36"/>
      <c r="B47" s="9"/>
      <c r="C47" s="9"/>
      <c r="D47" s="36"/>
      <c r="E47" s="9"/>
      <c r="F47" s="9"/>
    </row>
    <row r="48" spans="1:6" ht="17.25">
      <c r="A48" s="36"/>
      <c r="B48" s="9"/>
      <c r="C48" s="9"/>
      <c r="D48" s="36"/>
      <c r="E48" s="103"/>
      <c r="F48" s="103"/>
    </row>
    <row r="49" spans="1:6" ht="17.25">
      <c r="A49" s="36"/>
      <c r="B49" s="36" t="s">
        <v>13</v>
      </c>
      <c r="C49" s="36"/>
      <c r="D49" s="9"/>
      <c r="E49" s="103" t="s">
        <v>5</v>
      </c>
      <c r="F49" s="103"/>
    </row>
    <row r="50" spans="1:6" ht="17.25">
      <c r="A50" s="36"/>
      <c r="B50" s="36"/>
      <c r="C50" s="36"/>
      <c r="D50" s="9"/>
      <c r="E50" s="109"/>
      <c r="F50" s="109"/>
    </row>
    <row r="51" spans="1:6" ht="53.25" customHeight="1">
      <c r="A51" s="36"/>
      <c r="B51" s="105" t="s">
        <v>24</v>
      </c>
      <c r="C51" s="105"/>
      <c r="D51" s="36"/>
      <c r="E51" s="109" t="s">
        <v>25</v>
      </c>
      <c r="F51" s="109"/>
    </row>
    <row r="52" spans="1:6" ht="17.25">
      <c r="A52" s="9"/>
      <c r="B52" s="37"/>
      <c r="C52" s="37"/>
      <c r="D52" s="9"/>
      <c r="E52" s="109"/>
      <c r="F52" s="109"/>
    </row>
    <row r="53" spans="1:6" ht="17.25">
      <c r="A53" s="9"/>
      <c r="B53" s="36"/>
      <c r="C53" s="36"/>
      <c r="D53" s="36" t="s">
        <v>26</v>
      </c>
      <c r="E53" s="9"/>
      <c r="F53" s="39"/>
    </row>
    <row r="54" spans="1:6" ht="17.25">
      <c r="A54" s="9"/>
      <c r="B54" s="9"/>
      <c r="C54" s="9"/>
      <c r="D54" s="9"/>
      <c r="E54" s="9"/>
      <c r="F54" s="52"/>
    </row>
    <row r="55" spans="1:6" ht="17.25">
      <c r="A55" s="9"/>
      <c r="B55" s="36"/>
      <c r="C55" s="36"/>
      <c r="D55" s="9"/>
      <c r="E55" s="36"/>
      <c r="F55" s="36"/>
    </row>
    <row r="56" spans="1:6" ht="15">
      <c r="A56" s="1"/>
      <c r="B56" s="1"/>
      <c r="C56" s="1"/>
      <c r="D56" s="1"/>
      <c r="E56" s="1"/>
      <c r="F56" s="1"/>
    </row>
    <row r="57" spans="1:6" ht="15">
      <c r="A57" s="1"/>
      <c r="B57" s="1"/>
      <c r="C57" s="1"/>
      <c r="D57" s="1"/>
      <c r="E57" s="3"/>
      <c r="F57" s="1"/>
    </row>
    <row r="58" spans="1:6" ht="15">
      <c r="A58" s="6"/>
      <c r="B58" s="6"/>
      <c r="C58" s="6"/>
      <c r="D58" s="6"/>
      <c r="E58" s="6"/>
      <c r="F58" s="6"/>
    </row>
    <row r="59" spans="1:6" ht="15">
      <c r="A59" s="6"/>
      <c r="B59" s="6"/>
      <c r="C59" s="6"/>
      <c r="D59" s="6"/>
      <c r="E59" s="6"/>
      <c r="F59" s="6"/>
    </row>
    <row r="60" spans="1:6" ht="14.25">
      <c r="B60" s="5"/>
      <c r="C60" s="5"/>
      <c r="D60" s="5"/>
      <c r="E60" s="5"/>
    </row>
  </sheetData>
  <mergeCells count="16">
    <mergeCell ref="E51:F51"/>
    <mergeCell ref="E52:F52"/>
    <mergeCell ref="A29:A30"/>
    <mergeCell ref="B29:B30"/>
    <mergeCell ref="D29:D30"/>
    <mergeCell ref="E49:F49"/>
    <mergeCell ref="E50:F50"/>
    <mergeCell ref="B51:C51"/>
    <mergeCell ref="D2:F9"/>
    <mergeCell ref="B26:E26"/>
    <mergeCell ref="E46:F46"/>
    <mergeCell ref="E48:F48"/>
    <mergeCell ref="B18:E18"/>
    <mergeCell ref="B22:F22"/>
    <mergeCell ref="B46:C46"/>
    <mergeCell ref="D11:F16"/>
  </mergeCells>
  <printOptions horizontalCentered="1"/>
  <pageMargins left="0" right="0" top="0" bottom="0" header="0.31496062992125984" footer="0.51181102362204722"/>
  <pageSetup paperSize="9" scale="90" orientation="portrait" verticalDpi="0" r:id="rId1"/>
  <headerFooter alignWithMargins="0"/>
  <rowBreaks count="2" manualBreakCount="2">
    <brk id="53" max="4" man="1"/>
    <brk id="55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G60"/>
  <sheetViews>
    <sheetView workbookViewId="0">
      <selection activeCell="E43" sqref="E43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6" width="17.7109375" customWidth="1"/>
    <col min="7" max="7" width="34.28515625" bestFit="1" customWidth="1"/>
  </cols>
  <sheetData>
    <row r="2" spans="1:6">
      <c r="D2" s="104" t="s">
        <v>78</v>
      </c>
      <c r="E2" s="104"/>
      <c r="F2" s="104"/>
    </row>
    <row r="3" spans="1:6">
      <c r="D3" s="104"/>
      <c r="E3" s="104"/>
      <c r="F3" s="104"/>
    </row>
    <row r="4" spans="1:6">
      <c r="D4" s="104"/>
      <c r="E4" s="104"/>
      <c r="F4" s="104"/>
    </row>
    <row r="5" spans="1:6">
      <c r="D5" s="104"/>
      <c r="E5" s="104"/>
      <c r="F5" s="104"/>
    </row>
    <row r="6" spans="1:6">
      <c r="D6" s="104"/>
      <c r="E6" s="104"/>
      <c r="F6" s="104"/>
    </row>
    <row r="7" spans="1:6">
      <c r="D7" s="104"/>
      <c r="E7" s="104"/>
      <c r="F7" s="104"/>
    </row>
    <row r="8" spans="1:6">
      <c r="D8" s="104"/>
      <c r="E8" s="104"/>
      <c r="F8" s="104"/>
    </row>
    <row r="11" spans="1:6" ht="12.75" customHeight="1">
      <c r="A11" s="8"/>
      <c r="B11" s="8"/>
      <c r="C11" s="8"/>
      <c r="D11" s="104" t="s">
        <v>77</v>
      </c>
      <c r="E11" s="104"/>
      <c r="F11" s="104"/>
    </row>
    <row r="12" spans="1:6" ht="17.25" customHeight="1">
      <c r="A12" s="8"/>
      <c r="B12" s="8"/>
      <c r="C12" s="8"/>
      <c r="D12" s="104"/>
      <c r="E12" s="104"/>
      <c r="F12" s="104"/>
    </row>
    <row r="13" spans="1:6" ht="15.75" customHeight="1">
      <c r="A13" s="8"/>
      <c r="B13" s="8"/>
      <c r="C13" s="8"/>
      <c r="D13" s="104"/>
      <c r="E13" s="104"/>
      <c r="F13" s="104"/>
    </row>
    <row r="14" spans="1:6" ht="14.25" customHeight="1">
      <c r="A14" s="8"/>
      <c r="B14" s="8"/>
      <c r="C14" s="8"/>
      <c r="D14" s="104"/>
      <c r="E14" s="104"/>
      <c r="F14" s="104"/>
    </row>
    <row r="15" spans="1:6" ht="17.25" customHeight="1">
      <c r="A15" s="8"/>
      <c r="B15" s="8"/>
      <c r="C15" s="8"/>
      <c r="D15" s="104"/>
      <c r="E15" s="104"/>
      <c r="F15" s="104"/>
    </row>
    <row r="16" spans="1:6" ht="17.25" customHeight="1">
      <c r="A16" s="8"/>
      <c r="B16" s="8"/>
      <c r="C16" s="8"/>
      <c r="D16" s="104"/>
      <c r="E16" s="104"/>
      <c r="F16" s="104"/>
    </row>
    <row r="17" spans="1:6" ht="17.25">
      <c r="A17" s="9"/>
      <c r="B17" s="8"/>
      <c r="C17" s="8"/>
      <c r="D17" s="8"/>
      <c r="E17" s="8"/>
      <c r="F17" s="8"/>
    </row>
    <row r="18" spans="1:6" ht="18" customHeight="1">
      <c r="A18" s="8"/>
      <c r="B18" s="103" t="s">
        <v>9</v>
      </c>
      <c r="C18" s="103"/>
      <c r="D18" s="103"/>
      <c r="E18" s="103"/>
      <c r="F18" s="8"/>
    </row>
    <row r="19" spans="1:6" ht="17.25">
      <c r="A19" s="10"/>
      <c r="B19" s="8"/>
      <c r="C19" s="8"/>
      <c r="D19" s="8"/>
      <c r="E19" s="8"/>
      <c r="F19" s="8"/>
    </row>
    <row r="20" spans="1:6" ht="18" customHeight="1">
      <c r="A20" s="8"/>
      <c r="B20" s="56" t="s">
        <v>43</v>
      </c>
      <c r="C20" s="56"/>
      <c r="D20" s="56"/>
      <c r="E20" s="56"/>
      <c r="F20" s="56"/>
    </row>
    <row r="21" spans="1:6" ht="17.25">
      <c r="A21" s="10"/>
      <c r="B21" s="8"/>
      <c r="C21" s="8"/>
      <c r="D21" s="8"/>
      <c r="E21" s="8"/>
      <c r="F21" s="8"/>
    </row>
    <row r="22" spans="1:6" ht="17.25">
      <c r="A22" s="10"/>
      <c r="B22" s="110" t="s">
        <v>45</v>
      </c>
      <c r="C22" s="110"/>
      <c r="D22" s="110"/>
      <c r="E22" s="110"/>
      <c r="F22" s="110"/>
    </row>
    <row r="23" spans="1:6" ht="19.5">
      <c r="A23" s="8"/>
      <c r="B23" s="8"/>
      <c r="C23" s="8"/>
      <c r="D23" s="40"/>
      <c r="E23" s="40"/>
      <c r="F23" s="8"/>
    </row>
    <row r="24" spans="1:6" ht="17.25">
      <c r="A24" s="10"/>
      <c r="B24" s="8"/>
      <c r="C24" s="8"/>
      <c r="D24" s="8"/>
      <c r="E24" s="8"/>
      <c r="F24" s="8"/>
    </row>
    <row r="25" spans="1:6" ht="14.25">
      <c r="A25" s="11"/>
      <c r="B25" s="8"/>
      <c r="C25" s="8"/>
      <c r="D25" s="8"/>
      <c r="E25" s="8"/>
      <c r="F25" s="8"/>
    </row>
    <row r="26" spans="1:6" ht="14.25">
      <c r="A26" s="8"/>
      <c r="B26" s="107" t="s">
        <v>41</v>
      </c>
      <c r="C26" s="107"/>
      <c r="D26" s="107"/>
      <c r="E26" s="107"/>
      <c r="F26" s="8"/>
    </row>
    <row r="27" spans="1:6" ht="14.25">
      <c r="A27" s="12"/>
      <c r="B27" s="8"/>
      <c r="C27" s="8"/>
      <c r="D27" s="8"/>
      <c r="E27" s="8"/>
      <c r="F27" s="8"/>
    </row>
    <row r="28" spans="1:6" ht="18" thickBot="1">
      <c r="A28" s="10"/>
      <c r="B28" s="8"/>
      <c r="C28" s="8"/>
      <c r="D28" s="8"/>
      <c r="E28" s="8"/>
      <c r="F28" s="8"/>
    </row>
    <row r="29" spans="1:6" s="5" customFormat="1" ht="32.25" customHeight="1">
      <c r="A29" s="99" t="s">
        <v>10</v>
      </c>
      <c r="B29" s="99" t="s">
        <v>11</v>
      </c>
      <c r="C29" s="73" t="s">
        <v>59</v>
      </c>
      <c r="D29" s="101" t="s">
        <v>56</v>
      </c>
      <c r="E29" s="14" t="s">
        <v>44</v>
      </c>
      <c r="F29" s="13" t="s">
        <v>12</v>
      </c>
    </row>
    <row r="30" spans="1:6" s="5" customFormat="1" ht="21.75" customHeight="1" thickBot="1">
      <c r="A30" s="100"/>
      <c r="B30" s="100"/>
      <c r="C30" s="15" t="s">
        <v>57</v>
      </c>
      <c r="D30" s="102"/>
      <c r="E30" s="15" t="s">
        <v>57</v>
      </c>
      <c r="F30" s="15" t="s">
        <v>57</v>
      </c>
    </row>
    <row r="31" spans="1:6" s="5" customFormat="1" ht="16.5">
      <c r="A31" s="16">
        <v>1</v>
      </c>
      <c r="B31" s="17" t="s">
        <v>13</v>
      </c>
      <c r="C31" s="19">
        <v>110000</v>
      </c>
      <c r="D31" s="18">
        <v>1</v>
      </c>
      <c r="E31" s="19">
        <f>SUM(C31*D31)</f>
        <v>110000</v>
      </c>
      <c r="F31" s="20">
        <f>SUM(E31*12)</f>
        <v>1320000</v>
      </c>
    </row>
    <row r="32" spans="1:6" s="5" customFormat="1" ht="16.5">
      <c r="A32" s="21">
        <v>2</v>
      </c>
      <c r="B32" s="22" t="s">
        <v>14</v>
      </c>
      <c r="C32" s="24">
        <v>100000</v>
      </c>
      <c r="D32" s="23">
        <v>1</v>
      </c>
      <c r="E32" s="19">
        <f t="shared" ref="E32:E40" si="0">SUM(C32*D32)</f>
        <v>100000</v>
      </c>
      <c r="F32" s="20">
        <f t="shared" ref="F32:F40" si="1">SUM(E32*12)</f>
        <v>1200000</v>
      </c>
    </row>
    <row r="33" spans="1:7" s="5" customFormat="1" ht="16.5">
      <c r="A33" s="16">
        <v>3</v>
      </c>
      <c r="B33" s="22" t="s">
        <v>0</v>
      </c>
      <c r="C33" s="24">
        <v>95000</v>
      </c>
      <c r="D33" s="23">
        <v>1</v>
      </c>
      <c r="E33" s="19">
        <f t="shared" si="0"/>
        <v>95000</v>
      </c>
      <c r="F33" s="20">
        <f t="shared" si="1"/>
        <v>1140000</v>
      </c>
    </row>
    <row r="34" spans="1:7" s="5" customFormat="1" ht="16.5">
      <c r="A34" s="21">
        <v>4</v>
      </c>
      <c r="B34" s="22" t="s">
        <v>15</v>
      </c>
      <c r="C34" s="24">
        <v>95000</v>
      </c>
      <c r="D34" s="23">
        <v>1</v>
      </c>
      <c r="E34" s="19">
        <f t="shared" si="0"/>
        <v>95000</v>
      </c>
      <c r="F34" s="20">
        <f t="shared" si="1"/>
        <v>1140000</v>
      </c>
    </row>
    <row r="35" spans="1:7" s="5" customFormat="1" ht="16.5">
      <c r="A35" s="16">
        <v>5</v>
      </c>
      <c r="B35" s="22" t="s">
        <v>16</v>
      </c>
      <c r="C35" s="24">
        <v>95000</v>
      </c>
      <c r="D35" s="23">
        <v>21</v>
      </c>
      <c r="E35" s="19">
        <f t="shared" si="0"/>
        <v>1995000</v>
      </c>
      <c r="F35" s="20">
        <f t="shared" si="1"/>
        <v>23940000</v>
      </c>
    </row>
    <row r="36" spans="1:7" s="5" customFormat="1" ht="16.5">
      <c r="A36" s="21">
        <v>6</v>
      </c>
      <c r="B36" s="22" t="s">
        <v>1</v>
      </c>
      <c r="C36" s="24">
        <v>95000</v>
      </c>
      <c r="D36" s="23">
        <v>1</v>
      </c>
      <c r="E36" s="19">
        <f t="shared" si="0"/>
        <v>95000</v>
      </c>
      <c r="F36" s="20">
        <f t="shared" si="1"/>
        <v>1140000</v>
      </c>
    </row>
    <row r="37" spans="1:7" s="5" customFormat="1" ht="16.5">
      <c r="A37" s="16">
        <v>7</v>
      </c>
      <c r="B37" s="22" t="s">
        <v>18</v>
      </c>
      <c r="C37" s="24">
        <v>93300</v>
      </c>
      <c r="D37" s="23">
        <v>2</v>
      </c>
      <c r="E37" s="19">
        <f t="shared" si="0"/>
        <v>186600</v>
      </c>
      <c r="F37" s="20">
        <f t="shared" si="1"/>
        <v>2239200</v>
      </c>
    </row>
    <row r="38" spans="1:7" s="5" customFormat="1" ht="16.5">
      <c r="A38" s="21">
        <v>8</v>
      </c>
      <c r="B38" s="22" t="s">
        <v>17</v>
      </c>
      <c r="C38" s="24">
        <v>93300</v>
      </c>
      <c r="D38" s="23">
        <v>2</v>
      </c>
      <c r="E38" s="19">
        <f t="shared" si="0"/>
        <v>186600</v>
      </c>
      <c r="F38" s="20">
        <f t="shared" si="1"/>
        <v>2239200</v>
      </c>
    </row>
    <row r="39" spans="1:7" s="5" customFormat="1" ht="16.5">
      <c r="A39" s="16">
        <v>9</v>
      </c>
      <c r="B39" s="22" t="s">
        <v>42</v>
      </c>
      <c r="C39" s="24">
        <v>93300</v>
      </c>
      <c r="D39" s="23">
        <v>1</v>
      </c>
      <c r="E39" s="19">
        <f t="shared" si="0"/>
        <v>93300</v>
      </c>
      <c r="F39" s="20">
        <f t="shared" si="1"/>
        <v>1119600</v>
      </c>
    </row>
    <row r="40" spans="1:7" s="5" customFormat="1" ht="16.5">
      <c r="A40" s="16"/>
      <c r="B40" s="22" t="s">
        <v>40</v>
      </c>
      <c r="C40" s="24">
        <v>93300</v>
      </c>
      <c r="D40" s="23">
        <v>1</v>
      </c>
      <c r="E40" s="19">
        <f t="shared" si="0"/>
        <v>93300</v>
      </c>
      <c r="F40" s="20">
        <f t="shared" si="1"/>
        <v>1119600</v>
      </c>
    </row>
    <row r="41" spans="1:7" s="6" customFormat="1" ht="16.5" customHeight="1">
      <c r="A41" s="25"/>
      <c r="B41" s="26" t="s">
        <v>19</v>
      </c>
      <c r="C41" s="24"/>
      <c r="D41" s="44">
        <f>SUM(D31:D40)</f>
        <v>32</v>
      </c>
      <c r="E41" s="28">
        <f>SUM(E31:E40)</f>
        <v>3049800</v>
      </c>
      <c r="F41" s="28">
        <f>SUM(F31:F40)</f>
        <v>36597600</v>
      </c>
    </row>
    <row r="42" spans="1:7" s="6" customFormat="1" ht="15.75" customHeight="1" thickBot="1">
      <c r="A42" s="29"/>
      <c r="B42" s="29" t="s">
        <v>20</v>
      </c>
      <c r="C42" s="24"/>
      <c r="D42" s="76"/>
      <c r="E42" s="30">
        <v>20000</v>
      </c>
      <c r="F42" s="82">
        <f>SUM(E42*12)</f>
        <v>240000</v>
      </c>
    </row>
    <row r="43" spans="1:7" s="6" customFormat="1" ht="15.75" customHeight="1" thickBot="1">
      <c r="A43" s="90"/>
      <c r="B43" s="32" t="s">
        <v>21</v>
      </c>
      <c r="C43" s="74"/>
      <c r="D43" s="78">
        <f>SUM(D41)</f>
        <v>32</v>
      </c>
      <c r="E43" s="34">
        <f>SUM(E41:E42)</f>
        <v>3069800</v>
      </c>
      <c r="F43" s="35">
        <f>SUM(F41:F42)</f>
        <v>36837600</v>
      </c>
    </row>
    <row r="44" spans="1:7" ht="17.25">
      <c r="A44" s="36"/>
      <c r="B44" s="8"/>
      <c r="C44" s="8"/>
      <c r="D44" s="36"/>
      <c r="E44" s="8"/>
      <c r="F44" s="8"/>
    </row>
    <row r="45" spans="1:7" ht="17.25">
      <c r="A45" s="36"/>
      <c r="B45" s="8"/>
      <c r="C45" s="8"/>
      <c r="D45" s="36"/>
      <c r="E45" s="8"/>
      <c r="F45" s="8"/>
    </row>
    <row r="46" spans="1:7" ht="17.25">
      <c r="A46" s="36"/>
      <c r="B46" s="8"/>
      <c r="C46" s="8"/>
      <c r="D46" s="36"/>
      <c r="E46" s="8"/>
      <c r="F46" s="8"/>
    </row>
    <row r="47" spans="1:7" ht="48" customHeight="1">
      <c r="A47" s="36"/>
      <c r="B47" s="105" t="s">
        <v>22</v>
      </c>
      <c r="C47" s="105"/>
      <c r="D47" s="38"/>
      <c r="E47" s="103" t="s">
        <v>23</v>
      </c>
      <c r="F47" s="103"/>
      <c r="G47" s="2"/>
    </row>
    <row r="48" spans="1:7" ht="17.25">
      <c r="A48" s="36"/>
      <c r="B48" s="9"/>
      <c r="C48" s="9"/>
      <c r="D48" s="36"/>
      <c r="E48" s="9"/>
      <c r="F48" s="9"/>
    </row>
    <row r="49" spans="1:6" ht="17.25">
      <c r="A49" s="36"/>
      <c r="B49" s="9"/>
      <c r="C49" s="9"/>
      <c r="D49" s="36"/>
      <c r="E49" s="103"/>
      <c r="F49" s="103"/>
    </row>
    <row r="50" spans="1:6" ht="17.25">
      <c r="A50" s="36"/>
      <c r="B50" s="36" t="s">
        <v>13</v>
      </c>
      <c r="C50" s="36"/>
      <c r="D50" s="9"/>
      <c r="E50" s="109" t="s">
        <v>6</v>
      </c>
      <c r="F50" s="109"/>
    </row>
    <row r="51" spans="1:6" ht="17.25">
      <c r="A51" s="36"/>
      <c r="B51" s="36"/>
      <c r="C51" s="36"/>
      <c r="D51" s="9"/>
      <c r="E51" s="63"/>
      <c r="F51" s="63"/>
    </row>
    <row r="52" spans="1:6" ht="57" customHeight="1">
      <c r="A52" s="36"/>
      <c r="B52" s="105" t="s">
        <v>24</v>
      </c>
      <c r="C52" s="105"/>
      <c r="D52" s="36"/>
      <c r="E52" s="103" t="s">
        <v>25</v>
      </c>
      <c r="F52" s="103"/>
    </row>
    <row r="53" spans="1:6" ht="17.25">
      <c r="A53" s="9"/>
      <c r="B53" s="36"/>
      <c r="C53" s="36"/>
      <c r="D53" s="9"/>
      <c r="E53" s="109"/>
      <c r="F53" s="109"/>
    </row>
    <row r="54" spans="1:6" ht="17.25">
      <c r="A54" s="9"/>
      <c r="B54" s="36"/>
      <c r="C54" s="36"/>
      <c r="D54" s="36" t="s">
        <v>26</v>
      </c>
      <c r="E54" s="9"/>
      <c r="F54" s="39"/>
    </row>
    <row r="55" spans="1:6" ht="17.25">
      <c r="A55" s="9"/>
      <c r="B55" s="9"/>
      <c r="C55" s="9"/>
      <c r="D55" s="9"/>
      <c r="E55" s="36"/>
      <c r="F55" s="52"/>
    </row>
    <row r="56" spans="1:6" ht="17.25">
      <c r="A56" s="9"/>
      <c r="B56" s="36"/>
      <c r="C56" s="36"/>
      <c r="D56" s="9"/>
      <c r="E56" s="36"/>
      <c r="F56" s="36"/>
    </row>
    <row r="57" spans="1:6" ht="15">
      <c r="A57" s="1"/>
      <c r="B57" s="1"/>
      <c r="C57" s="1"/>
      <c r="D57" s="1"/>
      <c r="E57" s="1"/>
      <c r="F57" s="1"/>
    </row>
    <row r="58" spans="1:6" ht="15">
      <c r="A58" s="1"/>
      <c r="B58" s="1"/>
      <c r="C58" s="1"/>
      <c r="D58" s="1"/>
      <c r="E58" s="3"/>
      <c r="F58" s="1"/>
    </row>
    <row r="59" spans="1:6" ht="15">
      <c r="A59" s="6"/>
      <c r="B59" s="6"/>
      <c r="C59" s="6"/>
      <c r="D59" s="6"/>
      <c r="E59" s="6"/>
      <c r="F59" s="6"/>
    </row>
    <row r="60" spans="1:6" ht="15">
      <c r="A60" s="6"/>
      <c r="B60" s="6"/>
      <c r="C60" s="6"/>
      <c r="D60" s="6"/>
      <c r="E60" s="6"/>
      <c r="F60" s="6"/>
    </row>
  </sheetData>
  <mergeCells count="15">
    <mergeCell ref="B22:F22"/>
    <mergeCell ref="B18:E18"/>
    <mergeCell ref="E47:F47"/>
    <mergeCell ref="E49:F49"/>
    <mergeCell ref="D2:F8"/>
    <mergeCell ref="B26:E26"/>
    <mergeCell ref="D11:F16"/>
    <mergeCell ref="E50:F50"/>
    <mergeCell ref="E53:F53"/>
    <mergeCell ref="A29:A30"/>
    <mergeCell ref="B29:B30"/>
    <mergeCell ref="D29:D30"/>
    <mergeCell ref="E52:F52"/>
    <mergeCell ref="B47:C47"/>
    <mergeCell ref="B52:C52"/>
  </mergeCells>
  <printOptions horizontalCentered="1"/>
  <pageMargins left="0" right="0" top="0" bottom="0" header="0.31496062992125984" footer="0.51181102362204722"/>
  <pageSetup paperSize="9" scale="88" orientation="portrait" verticalDpi="0" r:id="rId1"/>
  <headerFooter alignWithMargins="0"/>
  <rowBreaks count="2" manualBreakCount="2">
    <brk id="56" max="4" man="1"/>
    <brk id="58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58"/>
  <sheetViews>
    <sheetView workbookViewId="0">
      <selection activeCell="E43" sqref="E43"/>
    </sheetView>
  </sheetViews>
  <sheetFormatPr defaultRowHeight="12.75"/>
  <cols>
    <col min="1" max="1" width="6" customWidth="1"/>
    <col min="2" max="2" width="33.85546875" customWidth="1"/>
    <col min="3" max="3" width="16.85546875" customWidth="1"/>
    <col min="4" max="4" width="17.5703125" customWidth="1"/>
    <col min="5" max="5" width="17.7109375" customWidth="1"/>
    <col min="6" max="6" width="20.140625" customWidth="1"/>
    <col min="7" max="7" width="34.28515625" bestFit="1" customWidth="1"/>
  </cols>
  <sheetData>
    <row r="2" spans="1:7">
      <c r="D2" s="104" t="s">
        <v>80</v>
      </c>
      <c r="E2" s="104"/>
      <c r="F2" s="104"/>
    </row>
    <row r="3" spans="1:7">
      <c r="D3" s="104"/>
      <c r="E3" s="104"/>
      <c r="F3" s="104"/>
    </row>
    <row r="4" spans="1:7">
      <c r="D4" s="104"/>
      <c r="E4" s="104"/>
      <c r="F4" s="104"/>
    </row>
    <row r="5" spans="1:7">
      <c r="D5" s="104"/>
      <c r="E5" s="104"/>
      <c r="F5" s="104"/>
    </row>
    <row r="6" spans="1:7">
      <c r="D6" s="104"/>
      <c r="E6" s="104"/>
      <c r="F6" s="104"/>
    </row>
    <row r="7" spans="1:7">
      <c r="D7" s="104"/>
      <c r="E7" s="104"/>
      <c r="F7" s="104"/>
    </row>
    <row r="8" spans="1:7">
      <c r="D8" s="104"/>
      <c r="E8" s="104"/>
      <c r="F8" s="104"/>
    </row>
    <row r="11" spans="1:7" ht="12.75" customHeight="1">
      <c r="A11" s="8"/>
      <c r="B11" s="8"/>
      <c r="C11" s="8"/>
      <c r="D11" s="104" t="s">
        <v>79</v>
      </c>
      <c r="E11" s="104"/>
      <c r="F11" s="104"/>
      <c r="G11" s="55"/>
    </row>
    <row r="12" spans="1:7" ht="17.25" customHeight="1">
      <c r="A12" s="8"/>
      <c r="B12" s="8"/>
      <c r="C12" s="8"/>
      <c r="D12" s="104"/>
      <c r="E12" s="104"/>
      <c r="F12" s="104"/>
      <c r="G12" s="55"/>
    </row>
    <row r="13" spans="1:7" ht="15.75" customHeight="1">
      <c r="A13" s="8"/>
      <c r="B13" s="8"/>
      <c r="C13" s="8"/>
      <c r="D13" s="104"/>
      <c r="E13" s="104"/>
      <c r="F13" s="104"/>
      <c r="G13" s="55"/>
    </row>
    <row r="14" spans="1:7" ht="12.75" customHeight="1">
      <c r="A14" s="8"/>
      <c r="B14" s="8"/>
      <c r="C14" s="8"/>
      <c r="D14" s="104"/>
      <c r="E14" s="104"/>
      <c r="F14" s="104"/>
      <c r="G14" s="55"/>
    </row>
    <row r="15" spans="1:7" ht="17.25" customHeight="1">
      <c r="A15" s="8"/>
      <c r="B15" s="8"/>
      <c r="C15" s="8"/>
      <c r="D15" s="104"/>
      <c r="E15" s="104"/>
      <c r="F15" s="104"/>
      <c r="G15" s="55"/>
    </row>
    <row r="16" spans="1:7" ht="17.25" customHeight="1">
      <c r="A16" s="8"/>
      <c r="B16" s="8"/>
      <c r="C16" s="8"/>
      <c r="D16" s="104"/>
      <c r="E16" s="104"/>
      <c r="F16" s="104"/>
      <c r="G16" s="55"/>
    </row>
    <row r="17" spans="1:7" ht="17.25">
      <c r="A17" s="9"/>
      <c r="B17" s="8"/>
      <c r="C17" s="8"/>
      <c r="D17" s="8"/>
      <c r="E17" s="55"/>
      <c r="F17" s="55"/>
      <c r="G17" s="55"/>
    </row>
    <row r="18" spans="1:7" ht="17.25">
      <c r="A18" s="9"/>
      <c r="B18" s="8"/>
      <c r="C18" s="8"/>
      <c r="D18" s="8"/>
      <c r="E18" s="8"/>
      <c r="F18" s="8"/>
    </row>
    <row r="19" spans="1:7" ht="19.5" customHeight="1">
      <c r="A19" s="8"/>
      <c r="B19" s="103" t="s">
        <v>9</v>
      </c>
      <c r="C19" s="103"/>
      <c r="D19" s="103"/>
      <c r="E19" s="103"/>
      <c r="F19" s="8"/>
    </row>
    <row r="20" spans="1:7" ht="17.25">
      <c r="A20" s="10"/>
      <c r="B20" s="8"/>
      <c r="C20" s="8"/>
      <c r="D20" s="8"/>
      <c r="E20" s="8"/>
      <c r="F20" s="8"/>
    </row>
    <row r="21" spans="1:7" ht="16.5" customHeight="1">
      <c r="A21" s="8"/>
      <c r="B21" s="56" t="s">
        <v>43</v>
      </c>
      <c r="C21" s="56"/>
      <c r="D21" s="56"/>
      <c r="E21" s="56"/>
      <c r="F21" s="56"/>
    </row>
    <row r="22" spans="1:7" ht="17.25">
      <c r="A22" s="10"/>
      <c r="B22" s="8"/>
      <c r="C22" s="8"/>
      <c r="D22" s="8"/>
      <c r="E22" s="8"/>
      <c r="F22" s="8"/>
    </row>
    <row r="23" spans="1:7" ht="17.25">
      <c r="A23" s="10"/>
      <c r="B23" s="110" t="s">
        <v>54</v>
      </c>
      <c r="C23" s="110"/>
      <c r="D23" s="110"/>
      <c r="E23" s="110"/>
      <c r="F23" s="110"/>
    </row>
    <row r="24" spans="1:7" ht="19.5">
      <c r="A24" s="8"/>
      <c r="B24" s="8"/>
      <c r="C24" s="8"/>
      <c r="D24" s="40"/>
      <c r="E24" s="40"/>
      <c r="F24" s="8"/>
    </row>
    <row r="25" spans="1:7" ht="17.25">
      <c r="A25" s="10"/>
      <c r="B25" s="8"/>
      <c r="C25" s="8"/>
      <c r="D25" s="8"/>
      <c r="E25" s="8"/>
      <c r="F25" s="8"/>
    </row>
    <row r="26" spans="1:7" ht="14.25">
      <c r="A26" s="11"/>
      <c r="B26" s="8"/>
      <c r="C26" s="8"/>
      <c r="D26" s="8"/>
      <c r="E26" s="8"/>
      <c r="F26" s="8"/>
    </row>
    <row r="27" spans="1:7" ht="14.25">
      <c r="A27" s="8"/>
      <c r="B27" s="107" t="s">
        <v>37</v>
      </c>
      <c r="C27" s="107"/>
      <c r="D27" s="107"/>
      <c r="E27" s="107"/>
      <c r="F27" s="8"/>
    </row>
    <row r="28" spans="1:7" ht="14.25">
      <c r="A28" s="12"/>
      <c r="B28" s="8"/>
      <c r="C28" s="8"/>
      <c r="D28" s="8"/>
      <c r="E28" s="8"/>
      <c r="F28" s="8"/>
    </row>
    <row r="29" spans="1:7" ht="18" thickBot="1">
      <c r="A29" s="10"/>
      <c r="B29" s="8"/>
      <c r="C29" s="8"/>
      <c r="D29" s="8"/>
      <c r="E29" s="8"/>
      <c r="F29" s="8"/>
    </row>
    <row r="30" spans="1:7" s="5" customFormat="1" ht="35.25" customHeight="1">
      <c r="A30" s="99" t="s">
        <v>10</v>
      </c>
      <c r="B30" s="99" t="s">
        <v>11</v>
      </c>
      <c r="C30" s="73" t="s">
        <v>59</v>
      </c>
      <c r="D30" s="101" t="s">
        <v>56</v>
      </c>
      <c r="E30" s="14" t="s">
        <v>44</v>
      </c>
      <c r="F30" s="13" t="s">
        <v>12</v>
      </c>
    </row>
    <row r="31" spans="1:7" s="5" customFormat="1" ht="20.25" customHeight="1" thickBot="1">
      <c r="A31" s="100"/>
      <c r="B31" s="100"/>
      <c r="C31" s="15" t="s">
        <v>57</v>
      </c>
      <c r="D31" s="102"/>
      <c r="E31" s="15" t="s">
        <v>57</v>
      </c>
      <c r="F31" s="15" t="s">
        <v>57</v>
      </c>
    </row>
    <row r="32" spans="1:7" s="5" customFormat="1" ht="16.5">
      <c r="A32" s="41">
        <v>1</v>
      </c>
      <c r="B32" s="17" t="s">
        <v>13</v>
      </c>
      <c r="C32" s="19">
        <v>110000</v>
      </c>
      <c r="D32" s="18">
        <v>1</v>
      </c>
      <c r="E32" s="19">
        <f>SUM(C32*D32)</f>
        <v>110000</v>
      </c>
      <c r="F32" s="20">
        <f>SUM(E32*12)</f>
        <v>1320000</v>
      </c>
    </row>
    <row r="33" spans="1:7" s="5" customFormat="1" ht="16.5">
      <c r="A33" s="42">
        <v>2</v>
      </c>
      <c r="B33" s="22" t="s">
        <v>14</v>
      </c>
      <c r="C33" s="24">
        <v>100000</v>
      </c>
      <c r="D33" s="23">
        <v>1</v>
      </c>
      <c r="E33" s="19">
        <f t="shared" ref="E33:E40" si="0">SUM(C33*D33)</f>
        <v>100000</v>
      </c>
      <c r="F33" s="20">
        <f t="shared" ref="F33:F40" si="1">SUM(E33*12)</f>
        <v>1200000</v>
      </c>
    </row>
    <row r="34" spans="1:7" s="5" customFormat="1" ht="16.5">
      <c r="A34" s="41">
        <v>3</v>
      </c>
      <c r="B34" s="22" t="s">
        <v>0</v>
      </c>
      <c r="C34" s="24">
        <v>95000</v>
      </c>
      <c r="D34" s="23">
        <v>1</v>
      </c>
      <c r="E34" s="19">
        <f t="shared" si="0"/>
        <v>95000</v>
      </c>
      <c r="F34" s="20">
        <f t="shared" si="1"/>
        <v>1140000</v>
      </c>
    </row>
    <row r="35" spans="1:7" s="5" customFormat="1" ht="16.5">
      <c r="A35" s="42">
        <v>4</v>
      </c>
      <c r="B35" s="22" t="s">
        <v>15</v>
      </c>
      <c r="C35" s="24">
        <v>95000</v>
      </c>
      <c r="D35" s="23">
        <v>1</v>
      </c>
      <c r="E35" s="19">
        <f t="shared" si="0"/>
        <v>95000</v>
      </c>
      <c r="F35" s="20">
        <f t="shared" si="1"/>
        <v>1140000</v>
      </c>
    </row>
    <row r="36" spans="1:7" s="5" customFormat="1" ht="16.5">
      <c r="A36" s="41">
        <v>5</v>
      </c>
      <c r="B36" s="22" t="s">
        <v>16</v>
      </c>
      <c r="C36" s="24">
        <v>95000</v>
      </c>
      <c r="D36" s="23">
        <v>10.5</v>
      </c>
      <c r="E36" s="19">
        <f t="shared" si="0"/>
        <v>997500</v>
      </c>
      <c r="F36" s="20">
        <f t="shared" si="1"/>
        <v>11970000</v>
      </c>
    </row>
    <row r="37" spans="1:7" s="5" customFormat="1" ht="16.5">
      <c r="A37" s="42">
        <v>6</v>
      </c>
      <c r="B37" s="22" t="s">
        <v>1</v>
      </c>
      <c r="C37" s="24">
        <v>95000</v>
      </c>
      <c r="D37" s="23">
        <v>1</v>
      </c>
      <c r="E37" s="19">
        <f t="shared" si="0"/>
        <v>95000</v>
      </c>
      <c r="F37" s="20">
        <f t="shared" si="1"/>
        <v>1140000</v>
      </c>
    </row>
    <row r="38" spans="1:7" s="5" customFormat="1" ht="16.5">
      <c r="A38" s="41">
        <v>7</v>
      </c>
      <c r="B38" s="22" t="s">
        <v>18</v>
      </c>
      <c r="C38" s="24">
        <v>93300</v>
      </c>
      <c r="D38" s="23">
        <v>2</v>
      </c>
      <c r="E38" s="19">
        <f t="shared" si="0"/>
        <v>186600</v>
      </c>
      <c r="F38" s="20">
        <f t="shared" si="1"/>
        <v>2239200</v>
      </c>
    </row>
    <row r="39" spans="1:7" s="5" customFormat="1" ht="16.5">
      <c r="A39" s="42">
        <v>8</v>
      </c>
      <c r="B39" s="22" t="s">
        <v>28</v>
      </c>
      <c r="C39" s="24">
        <v>93300</v>
      </c>
      <c r="D39" s="23">
        <v>1</v>
      </c>
      <c r="E39" s="19">
        <f t="shared" si="0"/>
        <v>93300</v>
      </c>
      <c r="F39" s="20">
        <f t="shared" si="1"/>
        <v>1119600</v>
      </c>
    </row>
    <row r="40" spans="1:7" s="5" customFormat="1" ht="16.5">
      <c r="A40" s="41">
        <v>9</v>
      </c>
      <c r="B40" s="22" t="s">
        <v>17</v>
      </c>
      <c r="C40" s="24">
        <v>93300</v>
      </c>
      <c r="D40" s="23">
        <v>2</v>
      </c>
      <c r="E40" s="19">
        <f t="shared" si="0"/>
        <v>186600</v>
      </c>
      <c r="F40" s="20">
        <f t="shared" si="1"/>
        <v>2239200</v>
      </c>
    </row>
    <row r="41" spans="1:7" s="6" customFormat="1" ht="17.25" customHeight="1">
      <c r="A41" s="43"/>
      <c r="B41" s="26" t="s">
        <v>19</v>
      </c>
      <c r="C41" s="26"/>
      <c r="D41" s="44">
        <f>SUM(D30:D40)</f>
        <v>20.5</v>
      </c>
      <c r="E41" s="28">
        <f>SUM(E30:E40)</f>
        <v>1959000</v>
      </c>
      <c r="F41" s="28">
        <f>SUM(F32:F40)</f>
        <v>23508000</v>
      </c>
    </row>
    <row r="42" spans="1:7" s="6" customFormat="1" ht="15.75" customHeight="1" thickBot="1">
      <c r="A42" s="75"/>
      <c r="B42" s="29" t="s">
        <v>20</v>
      </c>
      <c r="C42" s="29"/>
      <c r="D42" s="76"/>
      <c r="E42" s="30">
        <v>60000</v>
      </c>
      <c r="F42" s="82">
        <f>SUM(E42*12)</f>
        <v>720000</v>
      </c>
    </row>
    <row r="43" spans="1:7" s="6" customFormat="1" ht="15.75" customHeight="1" thickBot="1">
      <c r="A43" s="31"/>
      <c r="B43" s="32" t="s">
        <v>21</v>
      </c>
      <c r="C43" s="74"/>
      <c r="D43" s="78">
        <f>SUM(D41)</f>
        <v>20.5</v>
      </c>
      <c r="E43" s="34">
        <f>SUM(E41:E42)</f>
        <v>2019000</v>
      </c>
      <c r="F43" s="35">
        <f>SUM(F41:F42)</f>
        <v>24228000</v>
      </c>
    </row>
    <row r="44" spans="1:7" ht="17.25">
      <c r="A44" s="36"/>
      <c r="B44" s="8"/>
      <c r="C44" s="8"/>
      <c r="D44" s="36"/>
      <c r="E44" s="8"/>
      <c r="F44" s="8"/>
    </row>
    <row r="45" spans="1:7" ht="17.25">
      <c r="A45" s="36"/>
      <c r="B45" s="8"/>
      <c r="C45" s="8"/>
      <c r="D45" s="36"/>
      <c r="E45" s="8"/>
      <c r="F45" s="8"/>
    </row>
    <row r="46" spans="1:7" ht="43.5" customHeight="1">
      <c r="A46" s="36"/>
      <c r="B46" s="105" t="s">
        <v>22</v>
      </c>
      <c r="C46" s="105"/>
      <c r="D46" s="38"/>
      <c r="E46" s="103" t="s">
        <v>23</v>
      </c>
      <c r="F46" s="103"/>
      <c r="G46" s="2"/>
    </row>
    <row r="47" spans="1:7" ht="17.25">
      <c r="A47" s="36"/>
      <c r="B47" s="9"/>
      <c r="C47" s="9"/>
      <c r="D47" s="36"/>
      <c r="E47" s="9"/>
      <c r="F47" s="9"/>
    </row>
    <row r="48" spans="1:7" ht="17.25">
      <c r="A48" s="36"/>
      <c r="B48" s="9"/>
      <c r="C48" s="9"/>
      <c r="D48" s="36"/>
      <c r="E48" s="103"/>
      <c r="F48" s="103"/>
    </row>
    <row r="49" spans="1:6" ht="17.25">
      <c r="A49" s="36"/>
      <c r="B49" s="36" t="s">
        <v>13</v>
      </c>
      <c r="C49" s="36"/>
      <c r="D49" s="9"/>
      <c r="E49" s="109" t="s">
        <v>7</v>
      </c>
      <c r="F49" s="109"/>
    </row>
    <row r="50" spans="1:6" ht="17.25">
      <c r="A50" s="36"/>
      <c r="B50" s="36"/>
      <c r="C50" s="36"/>
      <c r="D50" s="9"/>
      <c r="E50" s="63"/>
      <c r="F50" s="63"/>
    </row>
    <row r="51" spans="1:6" ht="58.5" customHeight="1">
      <c r="A51" s="36"/>
      <c r="B51" s="105" t="s">
        <v>24</v>
      </c>
      <c r="C51" s="105"/>
      <c r="D51" s="36"/>
      <c r="E51" s="103" t="s">
        <v>25</v>
      </c>
      <c r="F51" s="103"/>
    </row>
    <row r="52" spans="1:6" ht="17.25">
      <c r="A52" s="9"/>
      <c r="B52" s="36"/>
      <c r="C52" s="36"/>
      <c r="D52" s="9"/>
      <c r="E52" s="109"/>
      <c r="F52" s="109"/>
    </row>
    <row r="53" spans="1:6" ht="17.25">
      <c r="A53" s="9"/>
      <c r="B53" s="36"/>
      <c r="C53" s="36"/>
      <c r="D53" s="36" t="s">
        <v>26</v>
      </c>
      <c r="E53" s="9"/>
      <c r="F53" s="39"/>
    </row>
    <row r="54" spans="1:6" ht="17.25">
      <c r="A54" s="9"/>
      <c r="B54" s="9"/>
      <c r="C54" s="9"/>
      <c r="D54" s="9"/>
      <c r="E54" s="36"/>
      <c r="F54" s="52"/>
    </row>
    <row r="55" spans="1:6" ht="17.25">
      <c r="A55" s="9"/>
      <c r="B55" s="36"/>
      <c r="C55" s="36"/>
      <c r="D55" s="9"/>
      <c r="E55" s="9"/>
      <c r="F55" s="36"/>
    </row>
    <row r="56" spans="1:6" ht="15">
      <c r="A56" s="1"/>
      <c r="B56" s="1"/>
      <c r="C56" s="1"/>
      <c r="D56" s="1"/>
      <c r="E56" s="3"/>
      <c r="F56" s="1"/>
    </row>
    <row r="57" spans="1:6" ht="15">
      <c r="A57" s="6"/>
      <c r="B57" s="6"/>
      <c r="C57" s="6"/>
      <c r="D57" s="6"/>
      <c r="E57" s="6"/>
      <c r="F57" s="6"/>
    </row>
    <row r="58" spans="1:6" ht="15">
      <c r="A58" s="6"/>
      <c r="B58" s="6"/>
      <c r="C58" s="6"/>
      <c r="D58" s="6"/>
      <c r="E58" s="6"/>
      <c r="F58" s="6"/>
    </row>
  </sheetData>
  <mergeCells count="15">
    <mergeCell ref="A30:A31"/>
    <mergeCell ref="B30:B31"/>
    <mergeCell ref="D30:D31"/>
    <mergeCell ref="B19:E19"/>
    <mergeCell ref="E48:F48"/>
    <mergeCell ref="D2:F8"/>
    <mergeCell ref="E52:F52"/>
    <mergeCell ref="B23:F23"/>
    <mergeCell ref="B27:E27"/>
    <mergeCell ref="E46:F46"/>
    <mergeCell ref="E51:F51"/>
    <mergeCell ref="B46:C46"/>
    <mergeCell ref="B51:C51"/>
    <mergeCell ref="D11:F16"/>
    <mergeCell ref="E49:F49"/>
  </mergeCells>
  <printOptions horizontalCentered="1"/>
  <pageMargins left="0" right="0" top="0" bottom="0" header="0.31496062992125984" footer="0.51181102362204722"/>
  <pageSetup paperSize="9" scale="88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G61"/>
  <sheetViews>
    <sheetView workbookViewId="0">
      <selection activeCell="F43" sqref="F43"/>
    </sheetView>
  </sheetViews>
  <sheetFormatPr defaultRowHeight="12.75"/>
  <cols>
    <col min="1" max="1" width="6" customWidth="1"/>
    <col min="2" max="2" width="32.28515625" customWidth="1"/>
    <col min="3" max="3" width="17" customWidth="1"/>
    <col min="4" max="4" width="16.85546875" customWidth="1"/>
    <col min="5" max="5" width="18.7109375" customWidth="1"/>
    <col min="6" max="6" width="19.140625" customWidth="1"/>
    <col min="7" max="7" width="34.28515625" customWidth="1"/>
  </cols>
  <sheetData>
    <row r="2" spans="1:7">
      <c r="D2" s="104" t="s">
        <v>82</v>
      </c>
      <c r="E2" s="104"/>
      <c r="F2" s="104"/>
    </row>
    <row r="3" spans="1:7">
      <c r="D3" s="104"/>
      <c r="E3" s="104"/>
      <c r="F3" s="104"/>
    </row>
    <row r="4" spans="1:7">
      <c r="D4" s="104"/>
      <c r="E4" s="104"/>
      <c r="F4" s="104"/>
    </row>
    <row r="5" spans="1:7">
      <c r="D5" s="104"/>
      <c r="E5" s="104"/>
      <c r="F5" s="104"/>
    </row>
    <row r="6" spans="1:7">
      <c r="D6" s="104"/>
      <c r="E6" s="104"/>
      <c r="F6" s="104"/>
    </row>
    <row r="7" spans="1:7">
      <c r="D7" s="104"/>
      <c r="E7" s="104"/>
      <c r="F7" s="104"/>
    </row>
    <row r="8" spans="1:7">
      <c r="D8" s="104"/>
      <c r="E8" s="104"/>
      <c r="F8" s="104"/>
    </row>
    <row r="11" spans="1:7" ht="13.5" customHeight="1">
      <c r="A11" s="8"/>
      <c r="B11" s="8"/>
      <c r="C11" s="8"/>
      <c r="D11" s="104" t="s">
        <v>81</v>
      </c>
      <c r="E11" s="104"/>
      <c r="F11" s="104"/>
      <c r="G11" s="66"/>
    </row>
    <row r="12" spans="1:7" ht="15" customHeight="1">
      <c r="A12" s="8"/>
      <c r="B12" s="8"/>
      <c r="C12" s="8"/>
      <c r="D12" s="104"/>
      <c r="E12" s="104"/>
      <c r="F12" s="104"/>
      <c r="G12" s="66"/>
    </row>
    <row r="13" spans="1:7" ht="17.25" customHeight="1">
      <c r="A13" s="8"/>
      <c r="B13" s="8"/>
      <c r="C13" s="8"/>
      <c r="D13" s="104"/>
      <c r="E13" s="104"/>
      <c r="F13" s="104"/>
      <c r="G13" s="66"/>
    </row>
    <row r="14" spans="1:7" ht="12.75" customHeight="1">
      <c r="A14" s="8"/>
      <c r="B14" s="8"/>
      <c r="C14" s="8"/>
      <c r="D14" s="104"/>
      <c r="E14" s="104"/>
      <c r="F14" s="104"/>
      <c r="G14" s="66"/>
    </row>
    <row r="15" spans="1:7" ht="17.25" customHeight="1">
      <c r="A15" s="8"/>
      <c r="B15" s="8"/>
      <c r="C15" s="8"/>
      <c r="D15" s="104"/>
      <c r="E15" s="104"/>
      <c r="F15" s="104"/>
      <c r="G15" s="66"/>
    </row>
    <row r="16" spans="1:7" ht="15.75" customHeight="1">
      <c r="A16" s="8"/>
      <c r="B16" s="8"/>
      <c r="C16" s="8"/>
      <c r="D16" s="104"/>
      <c r="E16" s="104"/>
      <c r="F16" s="104"/>
      <c r="G16" s="66"/>
    </row>
    <row r="17" spans="1:7" ht="15.75" customHeight="1">
      <c r="A17" s="8"/>
      <c r="B17" s="8"/>
      <c r="C17" s="8"/>
      <c r="D17" s="104"/>
      <c r="E17" s="104"/>
      <c r="F17" s="104"/>
      <c r="G17" s="66"/>
    </row>
    <row r="18" spans="1:7" ht="17.25">
      <c r="A18" s="9"/>
      <c r="B18" s="8"/>
      <c r="C18" s="8"/>
      <c r="D18" s="8"/>
      <c r="E18" s="55"/>
      <c r="F18" s="55"/>
      <c r="G18" s="66"/>
    </row>
    <row r="19" spans="1:7" ht="17.25">
      <c r="A19" s="9"/>
      <c r="B19" s="8"/>
      <c r="C19" s="8"/>
      <c r="D19" s="8"/>
      <c r="E19" s="55"/>
      <c r="F19" s="55"/>
    </row>
    <row r="20" spans="1:7" ht="17.25">
      <c r="A20" s="9"/>
      <c r="B20" s="8"/>
      <c r="C20" s="8"/>
      <c r="D20" s="8"/>
      <c r="E20" s="8"/>
      <c r="F20" s="8"/>
    </row>
    <row r="21" spans="1:7" ht="18" customHeight="1">
      <c r="A21" s="8"/>
      <c r="B21" s="103" t="s">
        <v>9</v>
      </c>
      <c r="C21" s="103"/>
      <c r="D21" s="103"/>
      <c r="E21" s="103"/>
      <c r="F21" s="8"/>
    </row>
    <row r="22" spans="1:7" ht="17.25">
      <c r="A22" s="10"/>
      <c r="B22" s="8"/>
      <c r="C22" s="8"/>
      <c r="D22" s="8"/>
      <c r="E22" s="8"/>
      <c r="F22" s="8"/>
    </row>
    <row r="23" spans="1:7" ht="16.5" customHeight="1">
      <c r="A23" s="8"/>
      <c r="B23" s="56" t="s">
        <v>43</v>
      </c>
      <c r="C23" s="56"/>
      <c r="D23" s="56"/>
      <c r="E23" s="56"/>
      <c r="F23" s="56"/>
    </row>
    <row r="24" spans="1:7" ht="17.25">
      <c r="A24" s="10"/>
      <c r="B24" s="8"/>
      <c r="C24" s="8"/>
      <c r="D24" s="8"/>
      <c r="E24" s="8"/>
      <c r="F24" s="8"/>
    </row>
    <row r="25" spans="1:7" ht="17.25">
      <c r="A25" s="10"/>
      <c r="B25" s="64" t="s">
        <v>46</v>
      </c>
      <c r="C25" s="64"/>
      <c r="D25" s="64"/>
      <c r="E25" s="64"/>
      <c r="F25" s="53"/>
    </row>
    <row r="26" spans="1:7" ht="19.5">
      <c r="A26" s="8"/>
      <c r="B26" s="8"/>
      <c r="C26" s="8"/>
      <c r="D26" s="40"/>
      <c r="E26" s="40"/>
      <c r="F26" s="8"/>
    </row>
    <row r="27" spans="1:7" ht="17.25">
      <c r="A27" s="10"/>
      <c r="B27" s="8"/>
      <c r="C27" s="8"/>
      <c r="D27" s="8"/>
      <c r="E27" s="8"/>
      <c r="F27" s="8"/>
    </row>
    <row r="28" spans="1:7" ht="14.25" customHeight="1">
      <c r="A28" s="11"/>
      <c r="B28" s="8"/>
      <c r="C28" s="8"/>
      <c r="D28" s="8"/>
      <c r="E28" s="8"/>
      <c r="F28" s="8"/>
    </row>
    <row r="29" spans="1:7" ht="14.25" customHeight="1">
      <c r="A29" s="8"/>
      <c r="B29" s="107" t="s">
        <v>63</v>
      </c>
      <c r="C29" s="107"/>
      <c r="D29" s="107"/>
      <c r="E29" s="107"/>
      <c r="F29" s="8"/>
    </row>
    <row r="30" spans="1:7" ht="14.25" customHeight="1">
      <c r="A30" s="12"/>
      <c r="B30" s="8"/>
      <c r="C30" s="8"/>
      <c r="D30" s="8"/>
      <c r="E30" s="8"/>
      <c r="F30" s="8"/>
    </row>
    <row r="31" spans="1:7" ht="18" thickBot="1">
      <c r="A31" s="10"/>
      <c r="B31" s="8"/>
      <c r="C31" s="8"/>
      <c r="D31" s="8"/>
      <c r="E31" s="8"/>
      <c r="F31" s="8"/>
    </row>
    <row r="32" spans="1:7" ht="33.75" customHeight="1">
      <c r="A32" s="99" t="s">
        <v>10</v>
      </c>
      <c r="B32" s="99" t="s">
        <v>11</v>
      </c>
      <c r="C32" s="73" t="s">
        <v>59</v>
      </c>
      <c r="D32" s="101" t="s">
        <v>56</v>
      </c>
      <c r="E32" s="14" t="s">
        <v>44</v>
      </c>
      <c r="F32" s="13" t="s">
        <v>12</v>
      </c>
    </row>
    <row r="33" spans="1:6" ht="21.75" customHeight="1" thickBot="1">
      <c r="A33" s="100"/>
      <c r="B33" s="100"/>
      <c r="C33" s="15" t="s">
        <v>57</v>
      </c>
      <c r="D33" s="102"/>
      <c r="E33" s="15" t="s">
        <v>57</v>
      </c>
      <c r="F33" s="15" t="s">
        <v>57</v>
      </c>
    </row>
    <row r="34" spans="1:6" ht="16.5">
      <c r="A34" s="41">
        <v>1</v>
      </c>
      <c r="B34" s="17" t="s">
        <v>13</v>
      </c>
      <c r="C34" s="19">
        <v>110000</v>
      </c>
      <c r="D34" s="18">
        <v>1</v>
      </c>
      <c r="E34" s="19">
        <f>SUM(C34*D34)</f>
        <v>110000</v>
      </c>
      <c r="F34" s="20">
        <f>SUM(E34*12)</f>
        <v>1320000</v>
      </c>
    </row>
    <row r="35" spans="1:6" s="4" customFormat="1" ht="16.5">
      <c r="A35" s="42">
        <v>2</v>
      </c>
      <c r="B35" s="22" t="s">
        <v>14</v>
      </c>
      <c r="C35" s="24">
        <v>100000</v>
      </c>
      <c r="D35" s="23">
        <v>1</v>
      </c>
      <c r="E35" s="19">
        <f t="shared" ref="E35:E41" si="0">SUM(C35*D35)</f>
        <v>100000</v>
      </c>
      <c r="F35" s="20">
        <f t="shared" ref="F35:F41" si="1">SUM(E35*12)</f>
        <v>1200000</v>
      </c>
    </row>
    <row r="36" spans="1:6" ht="16.5">
      <c r="A36" s="41">
        <v>3</v>
      </c>
      <c r="B36" s="22" t="s">
        <v>15</v>
      </c>
      <c r="C36" s="24">
        <v>95000</v>
      </c>
      <c r="D36" s="23">
        <v>1</v>
      </c>
      <c r="E36" s="19">
        <f t="shared" si="0"/>
        <v>95000</v>
      </c>
      <c r="F36" s="20">
        <f t="shared" si="1"/>
        <v>1140000</v>
      </c>
    </row>
    <row r="37" spans="1:6" ht="16.5">
      <c r="A37" s="42">
        <v>4</v>
      </c>
      <c r="B37" s="22" t="s">
        <v>0</v>
      </c>
      <c r="C37" s="24">
        <v>95000</v>
      </c>
      <c r="D37" s="23">
        <v>1</v>
      </c>
      <c r="E37" s="19">
        <f t="shared" si="0"/>
        <v>95000</v>
      </c>
      <c r="F37" s="20">
        <f t="shared" si="1"/>
        <v>1140000</v>
      </c>
    </row>
    <row r="38" spans="1:6" ht="16.5">
      <c r="A38" s="41">
        <v>5</v>
      </c>
      <c r="B38" s="22" t="s">
        <v>16</v>
      </c>
      <c r="C38" s="24">
        <v>95000</v>
      </c>
      <c r="D38" s="23">
        <v>21.5</v>
      </c>
      <c r="E38" s="19">
        <f t="shared" si="0"/>
        <v>2042500</v>
      </c>
      <c r="F38" s="20">
        <f t="shared" si="1"/>
        <v>24510000</v>
      </c>
    </row>
    <row r="39" spans="1:6" ht="16.5">
      <c r="A39" s="42">
        <v>6</v>
      </c>
      <c r="B39" s="22" t="s">
        <v>1</v>
      </c>
      <c r="C39" s="24">
        <v>95000</v>
      </c>
      <c r="D39" s="23">
        <v>1</v>
      </c>
      <c r="E39" s="19">
        <f t="shared" si="0"/>
        <v>95000</v>
      </c>
      <c r="F39" s="20">
        <f t="shared" si="1"/>
        <v>1140000</v>
      </c>
    </row>
    <row r="40" spans="1:6" ht="16.5">
      <c r="A40" s="41">
        <v>7</v>
      </c>
      <c r="B40" s="22" t="s">
        <v>18</v>
      </c>
      <c r="C40" s="24">
        <v>93300</v>
      </c>
      <c r="D40" s="23">
        <v>2</v>
      </c>
      <c r="E40" s="19">
        <f t="shared" si="0"/>
        <v>186600</v>
      </c>
      <c r="F40" s="20">
        <f t="shared" si="1"/>
        <v>2239200</v>
      </c>
    </row>
    <row r="41" spans="1:6" ht="16.5">
      <c r="A41" s="42">
        <v>8</v>
      </c>
      <c r="B41" s="22" t="s">
        <v>17</v>
      </c>
      <c r="C41" s="24">
        <v>93300</v>
      </c>
      <c r="D41" s="23">
        <v>2</v>
      </c>
      <c r="E41" s="19">
        <f t="shared" si="0"/>
        <v>186600</v>
      </c>
      <c r="F41" s="20">
        <f t="shared" si="1"/>
        <v>2239200</v>
      </c>
    </row>
    <row r="42" spans="1:6" ht="18.75" customHeight="1">
      <c r="A42" s="43"/>
      <c r="B42" s="26" t="s">
        <v>19</v>
      </c>
      <c r="C42" s="24"/>
      <c r="D42" s="27">
        <f>SUM(D34:D41)</f>
        <v>30.5</v>
      </c>
      <c r="E42" s="28">
        <f>SUM(E34:E41)</f>
        <v>2910700</v>
      </c>
      <c r="F42" s="28">
        <f>SUM(F34:F41)</f>
        <v>34928400</v>
      </c>
    </row>
    <row r="43" spans="1:6" ht="18" thickBot="1">
      <c r="A43" s="75"/>
      <c r="B43" s="29" t="s">
        <v>20</v>
      </c>
      <c r="C43" s="29"/>
      <c r="D43" s="29"/>
      <c r="E43" s="30">
        <v>54400</v>
      </c>
      <c r="F43" s="82">
        <f>SUM(E43*12)</f>
        <v>652800</v>
      </c>
    </row>
    <row r="44" spans="1:6" ht="18" thickBot="1">
      <c r="A44" s="31"/>
      <c r="B44" s="32" t="s">
        <v>21</v>
      </c>
      <c r="C44" s="32"/>
      <c r="D44" s="70">
        <f>SUM(D42)</f>
        <v>30.5</v>
      </c>
      <c r="E44" s="71">
        <f>SUM(E42:E43)</f>
        <v>2965100</v>
      </c>
      <c r="F44" s="71">
        <f>SUM(F42:F43)</f>
        <v>35581200</v>
      </c>
    </row>
    <row r="45" spans="1:6" ht="17.25">
      <c r="A45" s="39"/>
      <c r="B45" s="39"/>
      <c r="C45" s="39"/>
      <c r="D45" s="58"/>
      <c r="E45" s="58"/>
      <c r="F45" s="39"/>
    </row>
    <row r="46" spans="1:6" ht="17.25">
      <c r="A46" s="39"/>
      <c r="B46" s="39"/>
      <c r="C46" s="39"/>
      <c r="D46" s="58"/>
      <c r="E46" s="58"/>
      <c r="F46" s="39"/>
    </row>
    <row r="47" spans="1:6" ht="17.25">
      <c r="A47" s="36"/>
      <c r="B47" s="8"/>
      <c r="C47" s="8"/>
      <c r="D47" s="8"/>
      <c r="E47" s="8"/>
      <c r="F47" s="8"/>
    </row>
    <row r="48" spans="1:6" ht="47.25" customHeight="1">
      <c r="A48" s="36"/>
      <c r="B48" s="105" t="s">
        <v>22</v>
      </c>
      <c r="C48" s="105"/>
      <c r="D48" s="38"/>
      <c r="E48" s="103" t="s">
        <v>23</v>
      </c>
      <c r="F48" s="103"/>
    </row>
    <row r="49" spans="1:7" ht="17.25">
      <c r="A49" s="36"/>
      <c r="B49" s="9"/>
      <c r="C49" s="9"/>
      <c r="D49" s="36"/>
      <c r="E49" s="9"/>
      <c r="F49" s="9"/>
    </row>
    <row r="50" spans="1:7" ht="17.25">
      <c r="A50" s="36"/>
      <c r="B50" s="9"/>
      <c r="C50" s="9"/>
      <c r="D50" s="36"/>
      <c r="E50" s="103"/>
      <c r="F50" s="103"/>
    </row>
    <row r="51" spans="1:7" ht="17.25">
      <c r="A51" s="36"/>
      <c r="B51" s="36" t="s">
        <v>13</v>
      </c>
      <c r="C51" s="36"/>
      <c r="D51" s="9"/>
      <c r="E51" s="109" t="s">
        <v>8</v>
      </c>
      <c r="F51" s="109"/>
      <c r="G51" s="2"/>
    </row>
    <row r="52" spans="1:7" ht="17.25">
      <c r="A52" s="36"/>
      <c r="B52" s="36"/>
      <c r="C52" s="36"/>
      <c r="D52" s="9"/>
      <c r="E52" s="63"/>
      <c r="F52" s="63"/>
      <c r="G52" s="2"/>
    </row>
    <row r="53" spans="1:7" ht="63.75" customHeight="1">
      <c r="A53" s="36"/>
      <c r="B53" s="105" t="s">
        <v>24</v>
      </c>
      <c r="C53" s="105"/>
      <c r="D53" s="36"/>
      <c r="E53" s="103" t="s">
        <v>25</v>
      </c>
      <c r="F53" s="103"/>
    </row>
    <row r="54" spans="1:7" ht="17.25">
      <c r="A54" s="9"/>
      <c r="B54" s="36"/>
      <c r="C54" s="36"/>
      <c r="D54" s="9"/>
      <c r="E54" s="109"/>
      <c r="F54" s="109"/>
    </row>
    <row r="55" spans="1:7" ht="17.25">
      <c r="A55" s="9"/>
      <c r="B55" s="36"/>
      <c r="C55" s="36"/>
      <c r="D55" s="36" t="s">
        <v>26</v>
      </c>
      <c r="E55" s="39"/>
      <c r="F55" s="39"/>
    </row>
    <row r="56" spans="1:7" ht="17.25">
      <c r="A56" s="9"/>
      <c r="B56" s="9"/>
      <c r="C56" s="9"/>
      <c r="D56" s="9"/>
      <c r="E56" s="36"/>
      <c r="F56" s="52"/>
    </row>
    <row r="57" spans="1:7" ht="17.25">
      <c r="A57" s="9"/>
      <c r="B57" s="9"/>
      <c r="C57" s="9"/>
      <c r="D57" s="9"/>
      <c r="E57" s="9"/>
      <c r="F57" s="9"/>
    </row>
    <row r="58" spans="1:7" ht="17.25">
      <c r="A58" s="9"/>
      <c r="B58" s="9"/>
      <c r="C58" s="9"/>
      <c r="D58" s="9"/>
      <c r="E58" s="36"/>
      <c r="F58" s="9"/>
    </row>
    <row r="59" spans="1:7" ht="15">
      <c r="A59" s="1"/>
      <c r="B59" s="1"/>
      <c r="C59" s="1"/>
      <c r="D59" s="1"/>
      <c r="E59" s="1"/>
      <c r="F59" s="1"/>
    </row>
    <row r="60" spans="1:7" ht="15">
      <c r="A60" s="6"/>
      <c r="B60" s="6"/>
      <c r="C60" s="6"/>
      <c r="D60" s="6"/>
      <c r="E60" s="6"/>
      <c r="F60" s="6"/>
    </row>
    <row r="61" spans="1:7" ht="15">
      <c r="A61" s="6"/>
      <c r="B61" s="6"/>
      <c r="C61" s="6"/>
      <c r="D61" s="6"/>
      <c r="E61" s="6"/>
      <c r="F61" s="6"/>
    </row>
  </sheetData>
  <mergeCells count="14">
    <mergeCell ref="D2:F8"/>
    <mergeCell ref="B53:C53"/>
    <mergeCell ref="B21:E21"/>
    <mergeCell ref="D11:F17"/>
    <mergeCell ref="B29:E29"/>
    <mergeCell ref="E48:F48"/>
    <mergeCell ref="E50:F50"/>
    <mergeCell ref="E51:F51"/>
    <mergeCell ref="B48:C48"/>
    <mergeCell ref="E54:F54"/>
    <mergeCell ref="A32:A33"/>
    <mergeCell ref="B32:B33"/>
    <mergeCell ref="D32:D33"/>
    <mergeCell ref="E53:F53"/>
  </mergeCells>
  <printOptions horizontalCentered="1"/>
  <pageMargins left="0" right="0" top="0" bottom="0" header="0.31496062992125984" footer="0.51181102362204722"/>
  <pageSetup paperSize="9" scale="84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10</vt:i4>
      </vt:variant>
    </vt:vector>
  </HeadingPairs>
  <TitlesOfParts>
    <vt:vector size="22" baseType="lpstr">
      <vt:lpstr>Վարդանյան</vt:lpstr>
      <vt:lpstr>Հունա</vt:lpstr>
      <vt:lpstr>Բռնցքամ</vt:lpstr>
      <vt:lpstr>Սամբո</vt:lpstr>
      <vt:lpstr>Շախմատ</vt:lpstr>
      <vt:lpstr>Հրաձիգ</vt:lpstr>
      <vt:lpstr>Սարգսյան</vt:lpstr>
      <vt:lpstr>Համալիր</vt:lpstr>
      <vt:lpstr>Ազատ ոճ</vt:lpstr>
      <vt:lpstr>Աթլիտիկա</vt:lpstr>
      <vt:lpstr>շերամի 5 երաժշտ</vt:lpstr>
      <vt:lpstr>Лист2</vt:lpstr>
      <vt:lpstr>'Ազատ ոճ'!Область_печати</vt:lpstr>
      <vt:lpstr>Աթլիտիկա!Область_печати</vt:lpstr>
      <vt:lpstr>Բռնցքամ!Область_печати</vt:lpstr>
      <vt:lpstr>Համալիր!Область_печати</vt:lpstr>
      <vt:lpstr>Հունա!Область_печати</vt:lpstr>
      <vt:lpstr>Հրաձիգ!Область_печати</vt:lpstr>
      <vt:lpstr>Շախմատ!Область_печати</vt:lpstr>
      <vt:lpstr>'շերամի 5 երաժշտ'!Область_печати</vt:lpstr>
      <vt:lpstr>Սամբո!Область_печати</vt:lpstr>
      <vt:lpstr>Սարգսյան!Область_печати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https:/mul2.gyumricity.am/tasks/7280/oneclick/ca1f1617824063a1a6f4f4ca6da207fc05f2beb5506e2dcee34c97f1f4fe66cb.xlsx?token=eedfc4134ea312193fdf977413e9d992</cp:keywords>
  <cp:lastModifiedBy>Admin</cp:lastModifiedBy>
  <cp:lastPrinted>2022-03-29T13:05:17Z</cp:lastPrinted>
  <dcterms:created xsi:type="dcterms:W3CDTF">2012-01-25T10:44:22Z</dcterms:created>
  <dcterms:modified xsi:type="dcterms:W3CDTF">2022-04-05T12:08:52Z</dcterms:modified>
</cp:coreProperties>
</file>